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G176" i="1" l="1"/>
  <c r="H157" i="1"/>
  <c r="I138" i="1"/>
  <c r="F100" i="1"/>
  <c r="H43" i="1"/>
  <c r="G43" i="1"/>
  <c r="G100" i="1"/>
  <c r="G195" i="1"/>
  <c r="F176" i="1"/>
  <c r="G157" i="1"/>
  <c r="J157" i="1"/>
  <c r="L119" i="1"/>
  <c r="G119" i="1"/>
  <c r="L100" i="1"/>
  <c r="H62" i="1"/>
  <c r="F24" i="1"/>
  <c r="L233" i="1"/>
  <c r="J195" i="1"/>
  <c r="L138" i="1"/>
  <c r="H138" i="1"/>
  <c r="G138" i="1"/>
  <c r="L43" i="1"/>
  <c r="I43" i="1"/>
  <c r="I234" i="1" s="1"/>
  <c r="F43" i="1"/>
  <c r="L24" i="1"/>
  <c r="H24" i="1"/>
  <c r="G24" i="1"/>
  <c r="J234" i="1" l="1"/>
  <c r="H234" i="1"/>
  <c r="G234" i="1"/>
  <c r="F234" i="1"/>
  <c r="L234" i="1"/>
</calcChain>
</file>

<file path=xl/sharedStrings.xml><?xml version="1.0" encoding="utf-8"?>
<sst xmlns="http://schemas.openxmlformats.org/spreadsheetml/2006/main" count="513" uniqueCount="162">
  <si>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</si>
  <si>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</si>
  <si>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</si>
  <si>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</si>
  <si>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</si>
  <si>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</si>
  <si>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</si>
  <si>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</si>
  <si>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</si>
  <si>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</si>
  <si>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</si>
  <si>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</si>
  <si>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</si>
  <si>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</si>
  <si>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</si>
  <si>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</si>
  <si>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</si>
  <si>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</si>
  <si>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</si>
  <si>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</si>
  <si>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</si>
  <si>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</si>
  <si>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</si>
  <si>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</si>
  <si>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</si>
  <si>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</si>
  <si>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</si>
  <si>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</si>
  <si>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</si>
  <si>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</si>
  <si>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</si>
  <si>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</si>
  <si>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</si>
  <si>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</si>
  <si>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</si>
  <si>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</si>
  <si>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</si>
  <si>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</si>
  <si>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</si>
  <si>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ячневая</t>
  </si>
  <si>
    <t>54-21к</t>
  </si>
  <si>
    <t>54-1з</t>
  </si>
  <si>
    <t>чай с сахаром</t>
  </si>
  <si>
    <t>54-2тн</t>
  </si>
  <si>
    <t>суп крестьянский с крупой (крупа рисовая)</t>
  </si>
  <si>
    <t>54-11о</t>
  </si>
  <si>
    <t>макароны отварные</t>
  </si>
  <si>
    <t>54-1г</t>
  </si>
  <si>
    <t>компот из смеси сухфруктов</t>
  </si>
  <si>
    <t>54-1хн</t>
  </si>
  <si>
    <t>хлеб пшеничный</t>
  </si>
  <si>
    <t>пром</t>
  </si>
  <si>
    <t>масло сливочное (порциями)</t>
  </si>
  <si>
    <t>53-19з</t>
  </si>
  <si>
    <t>сок яблочный</t>
  </si>
  <si>
    <t>суп катофельный с макаронными изделиями</t>
  </si>
  <si>
    <t>54-24с</t>
  </si>
  <si>
    <t>54-11г</t>
  </si>
  <si>
    <t>рыба тушёная в томате с овощами(минтай)</t>
  </si>
  <si>
    <t>54-11р</t>
  </si>
  <si>
    <t>какао с молоком</t>
  </si>
  <si>
    <t>54-21гн</t>
  </si>
  <si>
    <t>каша жидкая молочная кукурузная</t>
  </si>
  <si>
    <t>54-1к</t>
  </si>
  <si>
    <t>кофейный напиток с молоком</t>
  </si>
  <si>
    <t>54-23гн</t>
  </si>
  <si>
    <t>щи из свежей капусты со сметаной</t>
  </si>
  <si>
    <t>54-1с</t>
  </si>
  <si>
    <t>каша гречневая рассыпчатая</t>
  </si>
  <si>
    <t>54-4г</t>
  </si>
  <si>
    <t>котлета из говядины</t>
  </si>
  <si>
    <t>54-4м</t>
  </si>
  <si>
    <t>кисель из смородины</t>
  </si>
  <si>
    <t>54-23хн</t>
  </si>
  <si>
    <t>омлет</t>
  </si>
  <si>
    <t>54-1о</t>
  </si>
  <si>
    <t>54-2гн</t>
  </si>
  <si>
    <t>яблоко</t>
  </si>
  <si>
    <t>салат из моркови и яблок</t>
  </si>
  <si>
    <t>54-11з</t>
  </si>
  <si>
    <t>голубцы ленивые</t>
  </si>
  <si>
    <t>54-3м</t>
  </si>
  <si>
    <t>чай с лимоном и сахаром</t>
  </si>
  <si>
    <t>54-3гн</t>
  </si>
  <si>
    <t>54-8з</t>
  </si>
  <si>
    <t>каша вязкая из хлопьев овсяных " Геркулес"</t>
  </si>
  <si>
    <t>54-29к</t>
  </si>
  <si>
    <t>суп гороховый</t>
  </si>
  <si>
    <t>54-25с</t>
  </si>
  <si>
    <t>рассольник Ленинградский</t>
  </si>
  <si>
    <t>54-3с</t>
  </si>
  <si>
    <t>компот из смородины</t>
  </si>
  <si>
    <t>54-7хн</t>
  </si>
  <si>
    <t>каша жидкая молочная пшенная</t>
  </si>
  <si>
    <t>54-24к</t>
  </si>
  <si>
    <t>суп картофельный с макаронными изделиями</t>
  </si>
  <si>
    <t>тефтели из говядины с рисом</t>
  </si>
  <si>
    <t>54-16м</t>
  </si>
  <si>
    <t>каша жидкая молочная манная</t>
  </si>
  <si>
    <t>54-27к</t>
  </si>
  <si>
    <t>54-6г</t>
  </si>
  <si>
    <t>суп фасолевый</t>
  </si>
  <si>
    <t>54-9с</t>
  </si>
  <si>
    <t>картофельное пюре</t>
  </si>
  <si>
    <t>54-6з</t>
  </si>
  <si>
    <t xml:space="preserve">салат из белокачанной капусты с морковью </t>
  </si>
  <si>
    <t>54-25м</t>
  </si>
  <si>
    <t>сыр твёрдых сортов в нарезке</t>
  </si>
  <si>
    <t>рис  отварной</t>
  </si>
  <si>
    <t>54-14з</t>
  </si>
  <si>
    <t>курица тушёная с морковью</t>
  </si>
  <si>
    <t>плов с курицей</t>
  </si>
  <si>
    <t>54-12м</t>
  </si>
  <si>
    <t>запеканка из творога</t>
  </si>
  <si>
    <t>54-1т</t>
  </si>
  <si>
    <t>капуста тушёная с мясом</t>
  </si>
  <si>
    <t>54-10м</t>
  </si>
  <si>
    <t>огурец в нарезке</t>
  </si>
  <si>
    <t>54-2з</t>
  </si>
  <si>
    <t>снежок 2,5%</t>
  </si>
  <si>
    <t>хлеб ржано-пшеничный</t>
  </si>
  <si>
    <t>салат из белокочанной капусты с помидорами и огурцами</t>
  </si>
  <si>
    <t>каша вязкая молочная пшеничная</t>
  </si>
  <si>
    <t>54-13к</t>
  </si>
  <si>
    <t>чай с молоком и сахаром</t>
  </si>
  <si>
    <t>54-4гн</t>
  </si>
  <si>
    <t>салат из свёклы отварной</t>
  </si>
  <si>
    <t>54-13з</t>
  </si>
  <si>
    <t>банан</t>
  </si>
  <si>
    <t>салат из моркови и чернослива</t>
  </si>
  <si>
    <t>54-17з</t>
  </si>
  <si>
    <t xml:space="preserve">салат из белокачанной капусты </t>
  </si>
  <si>
    <t>54-7з</t>
  </si>
  <si>
    <t>жаркое по-домашнему из курицы</t>
  </si>
  <si>
    <t>54-28м</t>
  </si>
  <si>
    <t>каша жидкая молочная рисовая</t>
  </si>
  <si>
    <t>54-26к</t>
  </si>
  <si>
    <t>салат из свежих помидоров и огурцов</t>
  </si>
  <si>
    <t>54-5з</t>
  </si>
  <si>
    <t>суп картофельный с клёцками</t>
  </si>
  <si>
    <t>54-6с</t>
  </si>
  <si>
    <t>компот из кураги</t>
  </si>
  <si>
    <t>54-2хн</t>
  </si>
  <si>
    <t>салат из белокочанной капусты с морковью и яблокоми</t>
  </si>
  <si>
    <t>54-9з</t>
  </si>
  <si>
    <t>суп с рыбными консервами (сайра)</t>
  </si>
  <si>
    <t>54-27с</t>
  </si>
  <si>
    <t>салат из свёклы с курагой и изюмом</t>
  </si>
  <si>
    <t>54-7с</t>
  </si>
  <si>
    <t>рыба, запечённая в сметанном соусе (минтай)</t>
  </si>
  <si>
    <t>54-9р</t>
  </si>
  <si>
    <t>свекольник (со сметаной)</t>
  </si>
  <si>
    <t>54-18с</t>
  </si>
  <si>
    <t>каша "Дружба"</t>
  </si>
  <si>
    <t>54-16к</t>
  </si>
  <si>
    <t>54-8с</t>
  </si>
  <si>
    <t>борщ с капустой и картофелем</t>
  </si>
  <si>
    <t>54-22с</t>
  </si>
  <si>
    <t>салат из белокочанной капусты с морковью</t>
  </si>
  <si>
    <t>Кейлер Т.И.</t>
  </si>
  <si>
    <t>МКОУ  Ново-Никольская сош</t>
  </si>
  <si>
    <t>Директор МКОУ Ново-Никольской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</si>
</sst>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54" activePane="bottomRight" state="frozen"/>
      <selection activeCell="E222" sqref="E222"/>
      <selection pane="topRight"/>
      <selection pane="bottomLeft"/>
      <selection pane="bottomRight" activeCell="E157" sqref="E15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160</v>
      </c>
      <c r="D1" s="57"/>
      <c r="E1" s="57"/>
      <c r="F1" s="3" t="s">
        <v>1</v>
      </c>
      <c r="G1" s="1" t="s">
        <v>2</v>
      </c>
      <c r="H1" s="58" t="s">
        <v>161</v>
      </c>
      <c r="I1" s="58"/>
      <c r="J1" s="58"/>
      <c r="K1" s="58"/>
    </row>
    <row r="2" spans="1:12" ht="18" x14ac:dyDescent="0.2">
      <c r="A2" s="4" t="s">
        <v>3</v>
      </c>
      <c r="C2" s="1"/>
      <c r="G2" s="1" t="s">
        <v>4</v>
      </c>
      <c r="H2" s="58" t="s">
        <v>159</v>
      </c>
      <c r="I2" s="58"/>
      <c r="J2" s="58"/>
      <c r="K2" s="58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250</v>
      </c>
      <c r="G6" s="21">
        <v>9.1</v>
      </c>
      <c r="H6" s="21">
        <v>11.6</v>
      </c>
      <c r="I6" s="21">
        <v>42.6</v>
      </c>
      <c r="J6" s="21">
        <v>311.3</v>
      </c>
      <c r="K6" s="22" t="s">
        <v>40</v>
      </c>
      <c r="L6" s="21">
        <v>13.17</v>
      </c>
    </row>
    <row r="7" spans="1:12" ht="15" x14ac:dyDescent="0.25">
      <c r="A7" s="23"/>
      <c r="B7" s="24"/>
      <c r="C7" s="25"/>
      <c r="D7" s="26"/>
      <c r="E7" s="27" t="s">
        <v>107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53.7</v>
      </c>
      <c r="K7" s="29" t="s">
        <v>41</v>
      </c>
      <c r="L7" s="28">
        <v>6.4</v>
      </c>
    </row>
    <row r="8" spans="1:12" ht="15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0.2</v>
      </c>
      <c r="H8" s="28">
        <v>0</v>
      </c>
      <c r="I8" s="28">
        <v>6.4</v>
      </c>
      <c r="J8" s="28">
        <v>26.8</v>
      </c>
      <c r="K8" s="29" t="s">
        <v>76</v>
      </c>
      <c r="L8" s="28">
        <v>1.2</v>
      </c>
    </row>
    <row r="9" spans="1:12" ht="15" x14ac:dyDescent="0.25">
      <c r="A9" s="23"/>
      <c r="B9" s="24"/>
      <c r="C9" s="25"/>
      <c r="D9" s="30" t="s">
        <v>26</v>
      </c>
      <c r="E9" s="27" t="s">
        <v>50</v>
      </c>
      <c r="F9" s="28">
        <v>45</v>
      </c>
      <c r="G9" s="28">
        <v>3.4</v>
      </c>
      <c r="H9" s="28">
        <v>0.4</v>
      </c>
      <c r="I9" s="28">
        <v>22.1</v>
      </c>
      <c r="J9" s="28">
        <v>105.5</v>
      </c>
      <c r="K9" s="29" t="s">
        <v>51</v>
      </c>
      <c r="L9" s="28">
        <v>2.7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 t="s">
        <v>26</v>
      </c>
      <c r="E11" s="27" t="s">
        <v>120</v>
      </c>
      <c r="F11" s="28">
        <v>24</v>
      </c>
      <c r="G11" s="28">
        <v>1.6</v>
      </c>
      <c r="H11" s="28">
        <v>0.3</v>
      </c>
      <c r="I11" s="28">
        <v>9.5</v>
      </c>
      <c r="J11" s="28">
        <v>46.9</v>
      </c>
      <c r="K11" s="29" t="s">
        <v>51</v>
      </c>
      <c r="L11" s="28">
        <v>1.35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534</v>
      </c>
      <c r="G13" s="36">
        <f t="shared" ref="G13:J13" si="0">SUM(G6:G12)</f>
        <v>17.8</v>
      </c>
      <c r="H13" s="36">
        <f t="shared" si="0"/>
        <v>16.7</v>
      </c>
      <c r="I13" s="36">
        <f t="shared" si="0"/>
        <v>80.599999999999994</v>
      </c>
      <c r="J13" s="36">
        <f t="shared" si="0"/>
        <v>544.20000000000005</v>
      </c>
      <c r="K13" s="37"/>
      <c r="L13" s="36">
        <f>SUM(L6:L12)</f>
        <v>24.82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105</v>
      </c>
      <c r="F14" s="28">
        <v>80</v>
      </c>
      <c r="G14" s="28">
        <v>1.3</v>
      </c>
      <c r="H14" s="28">
        <v>8.1</v>
      </c>
      <c r="I14" s="28">
        <v>7.7</v>
      </c>
      <c r="J14" s="28">
        <v>108.7</v>
      </c>
      <c r="K14" s="29" t="s">
        <v>84</v>
      </c>
      <c r="L14" s="28">
        <v>1.1599999999999999</v>
      </c>
    </row>
    <row r="15" spans="1:12" ht="15" x14ac:dyDescent="0.25">
      <c r="A15" s="23"/>
      <c r="B15" s="24"/>
      <c r="C15" s="25"/>
      <c r="D15" s="30" t="s">
        <v>31</v>
      </c>
      <c r="E15" s="27" t="s">
        <v>44</v>
      </c>
      <c r="F15" s="28">
        <v>200</v>
      </c>
      <c r="G15" s="28">
        <v>5</v>
      </c>
      <c r="H15" s="28">
        <v>4.8</v>
      </c>
      <c r="I15" s="28">
        <v>11.3</v>
      </c>
      <c r="J15" s="28">
        <v>108.5</v>
      </c>
      <c r="K15" s="29" t="s">
        <v>45</v>
      </c>
      <c r="L15" s="28">
        <v>2.36</v>
      </c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 t="s">
        <v>46</v>
      </c>
      <c r="F17" s="28">
        <v>150</v>
      </c>
      <c r="G17" s="28">
        <v>5.3</v>
      </c>
      <c r="H17" s="28">
        <v>4.9000000000000004</v>
      </c>
      <c r="I17" s="28">
        <v>32.799999999999997</v>
      </c>
      <c r="J17" s="28">
        <v>196.8</v>
      </c>
      <c r="K17" s="29" t="s">
        <v>47</v>
      </c>
      <c r="L17" s="28">
        <v>4.74</v>
      </c>
    </row>
    <row r="18" spans="1:12" ht="15" x14ac:dyDescent="0.25">
      <c r="A18" s="23"/>
      <c r="B18" s="24"/>
      <c r="C18" s="25"/>
      <c r="D18" s="30" t="s">
        <v>34</v>
      </c>
      <c r="E18" s="27" t="s">
        <v>48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49</v>
      </c>
      <c r="L18" s="28">
        <v>2.89</v>
      </c>
    </row>
    <row r="19" spans="1:12" ht="15" x14ac:dyDescent="0.25">
      <c r="A19" s="23"/>
      <c r="B19" s="24"/>
      <c r="C19" s="25"/>
      <c r="D19" s="30" t="s">
        <v>35</v>
      </c>
      <c r="E19" s="27" t="s">
        <v>50</v>
      </c>
      <c r="F19" s="28">
        <v>45</v>
      </c>
      <c r="G19" s="28">
        <v>3.4</v>
      </c>
      <c r="H19" s="28">
        <v>0.4</v>
      </c>
      <c r="I19" s="28">
        <v>22.1</v>
      </c>
      <c r="J19" s="28">
        <v>105.5</v>
      </c>
      <c r="K19" s="29" t="s">
        <v>51</v>
      </c>
      <c r="L19" s="28">
        <v>2.7</v>
      </c>
    </row>
    <row r="20" spans="1:12" ht="15" x14ac:dyDescent="0.25">
      <c r="A20" s="23"/>
      <c r="B20" s="24"/>
      <c r="C20" s="25"/>
      <c r="D20" s="30" t="s">
        <v>36</v>
      </c>
      <c r="E20" s="27" t="s">
        <v>120</v>
      </c>
      <c r="F20" s="28">
        <v>24</v>
      </c>
      <c r="G20" s="28">
        <v>1.6</v>
      </c>
      <c r="H20" s="28">
        <v>0.3</v>
      </c>
      <c r="I20" s="28">
        <v>9.5</v>
      </c>
      <c r="J20" s="28">
        <v>46.9</v>
      </c>
      <c r="K20" s="29" t="s">
        <v>51</v>
      </c>
      <c r="L20" s="28">
        <v>1.35</v>
      </c>
    </row>
    <row r="21" spans="1:12" ht="15" x14ac:dyDescent="0.25">
      <c r="A21" s="23"/>
      <c r="B21" s="24"/>
      <c r="C21" s="25"/>
      <c r="D21" s="26"/>
      <c r="E21" s="27" t="s">
        <v>110</v>
      </c>
      <c r="F21" s="28">
        <v>90</v>
      </c>
      <c r="G21" s="28">
        <v>12.7</v>
      </c>
      <c r="H21" s="28">
        <v>5.2</v>
      </c>
      <c r="I21" s="28">
        <v>4</v>
      </c>
      <c r="J21" s="28">
        <v>113.7</v>
      </c>
      <c r="K21" s="29" t="s">
        <v>106</v>
      </c>
      <c r="L21" s="28">
        <v>39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789</v>
      </c>
      <c r="G23" s="36">
        <f t="shared" ref="G23:J23" si="1">SUM(G14:G22)</f>
        <v>29.8</v>
      </c>
      <c r="H23" s="36">
        <f t="shared" si="1"/>
        <v>23.699999999999996</v>
      </c>
      <c r="I23" s="36">
        <f t="shared" si="1"/>
        <v>107.19999999999999</v>
      </c>
      <c r="J23" s="36">
        <f t="shared" si="1"/>
        <v>761.1</v>
      </c>
      <c r="K23" s="37"/>
      <c r="L23" s="36">
        <f>SUM(L14:L22)</f>
        <v>54.2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1323</v>
      </c>
      <c r="G24" s="44">
        <f t="shared" ref="G24:J24" si="2">G13+G23</f>
        <v>47.6</v>
      </c>
      <c r="H24" s="44">
        <f t="shared" si="2"/>
        <v>40.399999999999991</v>
      </c>
      <c r="I24" s="44">
        <f t="shared" si="2"/>
        <v>187.79999999999998</v>
      </c>
      <c r="J24" s="44">
        <f t="shared" si="2"/>
        <v>1305.3000000000002</v>
      </c>
      <c r="K24" s="44"/>
      <c r="L24" s="44">
        <f>L13+L23</f>
        <v>79.02000000000001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62</v>
      </c>
      <c r="F25" s="21">
        <v>250</v>
      </c>
      <c r="G25" s="21">
        <v>7.4</v>
      </c>
      <c r="H25" s="21">
        <v>7.3</v>
      </c>
      <c r="I25" s="21">
        <v>41.2</v>
      </c>
      <c r="J25" s="21">
        <v>259.8</v>
      </c>
      <c r="K25" s="22" t="s">
        <v>63</v>
      </c>
      <c r="L25" s="21">
        <v>12.35</v>
      </c>
    </row>
    <row r="26" spans="1:12" ht="15" x14ac:dyDescent="0.25">
      <c r="A26" s="45"/>
      <c r="B26" s="24"/>
      <c r="C26" s="25"/>
      <c r="D26" s="26"/>
      <c r="E26" s="27" t="s">
        <v>52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 t="s">
        <v>53</v>
      </c>
      <c r="L26" s="28">
        <v>6.56</v>
      </c>
    </row>
    <row r="27" spans="1:12" ht="15" x14ac:dyDescent="0.25">
      <c r="A27" s="45"/>
      <c r="B27" s="24"/>
      <c r="C27" s="25"/>
      <c r="D27" s="30" t="s">
        <v>25</v>
      </c>
      <c r="E27" s="27" t="s">
        <v>60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61</v>
      </c>
      <c r="L27" s="28">
        <v>8.89</v>
      </c>
    </row>
    <row r="28" spans="1:12" ht="15" x14ac:dyDescent="0.25">
      <c r="A28" s="45"/>
      <c r="B28" s="24"/>
      <c r="C28" s="25"/>
      <c r="D28" s="30" t="s">
        <v>26</v>
      </c>
      <c r="E28" s="27" t="s">
        <v>50</v>
      </c>
      <c r="F28" s="28">
        <v>45</v>
      </c>
      <c r="G28" s="28">
        <v>3.4</v>
      </c>
      <c r="H28" s="28">
        <v>0.4</v>
      </c>
      <c r="I28" s="28">
        <v>22.1</v>
      </c>
      <c r="J28" s="28">
        <v>105.5</v>
      </c>
      <c r="K28" s="29" t="s">
        <v>51</v>
      </c>
      <c r="L28" s="28">
        <v>2.7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26</v>
      </c>
      <c r="E30" s="27" t="s">
        <v>120</v>
      </c>
      <c r="F30" s="28">
        <v>24</v>
      </c>
      <c r="G30" s="28">
        <v>1.6</v>
      </c>
      <c r="H30" s="28">
        <v>0.3</v>
      </c>
      <c r="I30" s="28">
        <v>9.5</v>
      </c>
      <c r="J30" s="28">
        <v>46.9</v>
      </c>
      <c r="K30" s="29" t="s">
        <v>51</v>
      </c>
      <c r="L30" s="28">
        <v>1.35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529</v>
      </c>
      <c r="G32" s="36">
        <f>SUM(G25:G31)</f>
        <v>17.2</v>
      </c>
      <c r="H32" s="36">
        <f>SUM(H25:H31)</f>
        <v>18.8</v>
      </c>
      <c r="I32" s="36">
        <f>SUM(I25:I31)</f>
        <v>85.4</v>
      </c>
      <c r="J32" s="36">
        <f t="shared" ref="J32:L32" si="3">SUM(J25:J31)</f>
        <v>578.69999999999993</v>
      </c>
      <c r="K32" s="37"/>
      <c r="L32" s="36">
        <f t="shared" si="3"/>
        <v>31.85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121</v>
      </c>
      <c r="F33" s="28">
        <v>80</v>
      </c>
      <c r="G33" s="28">
        <v>1.8</v>
      </c>
      <c r="H33" s="28">
        <v>8.8000000000000007</v>
      </c>
      <c r="I33" s="28">
        <v>2.9</v>
      </c>
      <c r="J33" s="28">
        <v>98</v>
      </c>
      <c r="K33" s="29" t="s">
        <v>104</v>
      </c>
      <c r="L33" s="28">
        <v>2.16</v>
      </c>
    </row>
    <row r="34" spans="1:12" ht="15" x14ac:dyDescent="0.25">
      <c r="A34" s="45"/>
      <c r="B34" s="24"/>
      <c r="C34" s="25"/>
      <c r="D34" s="30" t="s">
        <v>31</v>
      </c>
      <c r="E34" s="27" t="s">
        <v>55</v>
      </c>
      <c r="F34" s="28">
        <v>200</v>
      </c>
      <c r="G34" s="28">
        <v>4.8</v>
      </c>
      <c r="H34" s="28">
        <v>2.2000000000000002</v>
      </c>
      <c r="I34" s="28">
        <v>15.5</v>
      </c>
      <c r="J34" s="28">
        <v>100.9</v>
      </c>
      <c r="K34" s="29" t="s">
        <v>56</v>
      </c>
      <c r="L34" s="28">
        <v>3.41</v>
      </c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 t="s">
        <v>108</v>
      </c>
      <c r="F36" s="28">
        <v>150</v>
      </c>
      <c r="G36" s="28">
        <v>3.6</v>
      </c>
      <c r="H36" s="28">
        <v>4.8</v>
      </c>
      <c r="I36" s="28">
        <v>36.4</v>
      </c>
      <c r="J36" s="28">
        <v>203.5</v>
      </c>
      <c r="K36" s="29" t="s">
        <v>100</v>
      </c>
      <c r="L36" s="28">
        <v>6.5</v>
      </c>
    </row>
    <row r="37" spans="1:12" ht="15" x14ac:dyDescent="0.25">
      <c r="A37" s="45"/>
      <c r="B37" s="24"/>
      <c r="C37" s="25"/>
      <c r="D37" s="30" t="s">
        <v>34</v>
      </c>
      <c r="E37" s="27" t="s">
        <v>54</v>
      </c>
      <c r="F37" s="28">
        <v>200</v>
      </c>
      <c r="G37" s="28">
        <v>1</v>
      </c>
      <c r="H37" s="28">
        <v>0.2</v>
      </c>
      <c r="I37" s="28">
        <v>20.2</v>
      </c>
      <c r="J37" s="28">
        <v>86.6</v>
      </c>
      <c r="K37" s="29" t="s">
        <v>51</v>
      </c>
      <c r="L37" s="28">
        <v>10</v>
      </c>
    </row>
    <row r="38" spans="1:12" ht="15" x14ac:dyDescent="0.25">
      <c r="A38" s="45"/>
      <c r="B38" s="24"/>
      <c r="C38" s="25"/>
      <c r="D38" s="30" t="s">
        <v>35</v>
      </c>
      <c r="E38" s="27" t="s">
        <v>50</v>
      </c>
      <c r="F38" s="28">
        <v>45</v>
      </c>
      <c r="G38" s="28">
        <v>3.4</v>
      </c>
      <c r="H38" s="28">
        <v>0.4</v>
      </c>
      <c r="I38" s="28">
        <v>22.1</v>
      </c>
      <c r="J38" s="28">
        <v>105.5</v>
      </c>
      <c r="K38" s="29" t="s">
        <v>51</v>
      </c>
      <c r="L38" s="28">
        <v>2.7</v>
      </c>
    </row>
    <row r="39" spans="1:12" ht="15" x14ac:dyDescent="0.25">
      <c r="A39" s="45"/>
      <c r="B39" s="24"/>
      <c r="C39" s="25"/>
      <c r="D39" s="30" t="s">
        <v>36</v>
      </c>
      <c r="E39" s="27" t="s">
        <v>120</v>
      </c>
      <c r="F39" s="28">
        <v>24</v>
      </c>
      <c r="G39" s="28">
        <v>1.6</v>
      </c>
      <c r="H39" s="28">
        <v>0.3</v>
      </c>
      <c r="I39" s="28">
        <v>9.5</v>
      </c>
      <c r="J39" s="28">
        <v>46.9</v>
      </c>
      <c r="K39" s="29" t="s">
        <v>51</v>
      </c>
      <c r="L39" s="28">
        <v>1.35</v>
      </c>
    </row>
    <row r="40" spans="1:12" ht="15" x14ac:dyDescent="0.25">
      <c r="A40" s="45"/>
      <c r="B40" s="24"/>
      <c r="C40" s="25"/>
      <c r="D40" s="26"/>
      <c r="E40" s="27" t="s">
        <v>58</v>
      </c>
      <c r="F40" s="28">
        <v>100</v>
      </c>
      <c r="G40" s="28">
        <v>13.9</v>
      </c>
      <c r="H40" s="28">
        <v>7.4</v>
      </c>
      <c r="I40" s="28">
        <v>6.3</v>
      </c>
      <c r="J40" s="28">
        <v>147.30000000000001</v>
      </c>
      <c r="K40" s="29" t="s">
        <v>59</v>
      </c>
      <c r="L40" s="28">
        <v>21.05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799</v>
      </c>
      <c r="G42" s="36">
        <f>SUM(G33:G41)</f>
        <v>30.1</v>
      </c>
      <c r="H42" s="36">
        <f>SUM(H33:H41)</f>
        <v>24.1</v>
      </c>
      <c r="I42" s="36">
        <f>SUM(I33:I41)</f>
        <v>112.89999999999999</v>
      </c>
      <c r="J42" s="36">
        <f t="shared" ref="J42:L42" si="4">SUM(J33:J41)</f>
        <v>788.7</v>
      </c>
      <c r="K42" s="37"/>
      <c r="L42" s="36">
        <f t="shared" si="4"/>
        <v>47.17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1328</v>
      </c>
      <c r="G43" s="44">
        <f>G32+G42</f>
        <v>47.3</v>
      </c>
      <c r="H43" s="44">
        <f>H32+H42</f>
        <v>42.900000000000006</v>
      </c>
      <c r="I43" s="44">
        <f>I32+I42</f>
        <v>198.3</v>
      </c>
      <c r="J43" s="44">
        <f t="shared" ref="J43:L43" si="5">J32+J42</f>
        <v>1367.4</v>
      </c>
      <c r="K43" s="44"/>
      <c r="L43" s="44">
        <f t="shared" si="5"/>
        <v>79.02000000000001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122</v>
      </c>
      <c r="F44" s="21">
        <v>250</v>
      </c>
      <c r="G44" s="21">
        <v>10.199999999999999</v>
      </c>
      <c r="H44" s="21">
        <v>11.6</v>
      </c>
      <c r="I44" s="21">
        <v>48.3</v>
      </c>
      <c r="J44" s="21">
        <v>337.8</v>
      </c>
      <c r="K44" s="22" t="s">
        <v>123</v>
      </c>
      <c r="L44" s="21">
        <v>13.53</v>
      </c>
    </row>
    <row r="45" spans="1:12" ht="15" x14ac:dyDescent="0.25">
      <c r="A45" s="23"/>
      <c r="B45" s="24"/>
      <c r="C45" s="25"/>
      <c r="D45" s="26"/>
      <c r="E45" s="27" t="s">
        <v>52</v>
      </c>
      <c r="F45" s="28">
        <v>10</v>
      </c>
      <c r="G45" s="28">
        <v>0.1</v>
      </c>
      <c r="H45" s="28">
        <v>7.3</v>
      </c>
      <c r="I45" s="28">
        <v>0.1</v>
      </c>
      <c r="J45" s="28">
        <v>66.099999999999994</v>
      </c>
      <c r="K45" s="29" t="s">
        <v>53</v>
      </c>
      <c r="L45" s="28">
        <v>6.56</v>
      </c>
    </row>
    <row r="46" spans="1:12" ht="15" x14ac:dyDescent="0.25">
      <c r="A46" s="23"/>
      <c r="B46" s="24"/>
      <c r="C46" s="25"/>
      <c r="D46" s="30" t="s">
        <v>25</v>
      </c>
      <c r="E46" s="27" t="s">
        <v>124</v>
      </c>
      <c r="F46" s="28">
        <v>200</v>
      </c>
      <c r="G46" s="28">
        <v>1.6</v>
      </c>
      <c r="H46" s="28">
        <v>1.1000000000000001</v>
      </c>
      <c r="I46" s="28">
        <v>8.6</v>
      </c>
      <c r="J46" s="28">
        <v>50.9</v>
      </c>
      <c r="K46" s="29" t="s">
        <v>125</v>
      </c>
      <c r="L46" s="28">
        <v>4.5</v>
      </c>
    </row>
    <row r="47" spans="1:12" ht="15" x14ac:dyDescent="0.25">
      <c r="A47" s="23"/>
      <c r="B47" s="24"/>
      <c r="C47" s="25"/>
      <c r="D47" s="30" t="s">
        <v>26</v>
      </c>
      <c r="E47" s="27" t="s">
        <v>50</v>
      </c>
      <c r="F47" s="28">
        <v>45</v>
      </c>
      <c r="G47" s="28">
        <v>3.4</v>
      </c>
      <c r="H47" s="28">
        <v>0.4</v>
      </c>
      <c r="I47" s="28">
        <v>22.1</v>
      </c>
      <c r="J47" s="28">
        <v>105.5</v>
      </c>
      <c r="K47" s="29" t="s">
        <v>51</v>
      </c>
      <c r="L47" s="28">
        <v>2.7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26</v>
      </c>
      <c r="E49" s="27" t="s">
        <v>120</v>
      </c>
      <c r="F49" s="28">
        <v>25</v>
      </c>
      <c r="G49" s="28">
        <v>1.7</v>
      </c>
      <c r="H49" s="28">
        <v>0.3</v>
      </c>
      <c r="I49" s="28">
        <v>9.9</v>
      </c>
      <c r="J49" s="28">
        <v>48.9</v>
      </c>
      <c r="K49" s="29" t="s">
        <v>51</v>
      </c>
      <c r="L49" s="28">
        <v>1.4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530</v>
      </c>
      <c r="G51" s="36">
        <f>SUM(G44:G50)</f>
        <v>17</v>
      </c>
      <c r="H51" s="36">
        <f>SUM(H44:H50)</f>
        <v>20.7</v>
      </c>
      <c r="I51" s="36">
        <f>SUM(I44:I50)</f>
        <v>89</v>
      </c>
      <c r="J51" s="36">
        <f t="shared" ref="J51:L51" si="6">SUM(J44:J50)</f>
        <v>609.19999999999993</v>
      </c>
      <c r="K51" s="37"/>
      <c r="L51" s="36">
        <f t="shared" si="6"/>
        <v>28.689999999999998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126</v>
      </c>
      <c r="F52" s="28">
        <v>80</v>
      </c>
      <c r="G52" s="28">
        <v>1.1000000000000001</v>
      </c>
      <c r="H52" s="28">
        <v>3.6</v>
      </c>
      <c r="I52" s="28">
        <v>6.1</v>
      </c>
      <c r="J52" s="28">
        <v>60.9</v>
      </c>
      <c r="K52" s="29" t="s">
        <v>127</v>
      </c>
      <c r="L52" s="28">
        <v>1.31</v>
      </c>
    </row>
    <row r="53" spans="1:12" ht="15" x14ac:dyDescent="0.25">
      <c r="A53" s="23"/>
      <c r="B53" s="24"/>
      <c r="C53" s="25"/>
      <c r="D53" s="30" t="s">
        <v>31</v>
      </c>
      <c r="E53" s="27" t="s">
        <v>66</v>
      </c>
      <c r="F53" s="28">
        <v>200</v>
      </c>
      <c r="G53" s="28">
        <v>4.7</v>
      </c>
      <c r="H53" s="28">
        <v>5.6</v>
      </c>
      <c r="I53" s="28">
        <v>5.7</v>
      </c>
      <c r="J53" s="28">
        <v>92.2</v>
      </c>
      <c r="K53" s="29" t="s">
        <v>67</v>
      </c>
      <c r="L53" s="28">
        <v>2.62</v>
      </c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 t="s">
        <v>68</v>
      </c>
      <c r="F55" s="28">
        <v>150</v>
      </c>
      <c r="G55" s="28">
        <v>8.1999999999999993</v>
      </c>
      <c r="H55" s="28">
        <v>6.3</v>
      </c>
      <c r="I55" s="28">
        <v>35.9</v>
      </c>
      <c r="J55" s="28">
        <v>233.7</v>
      </c>
      <c r="K55" s="29" t="s">
        <v>69</v>
      </c>
      <c r="L55" s="28">
        <v>4.1500000000000004</v>
      </c>
    </row>
    <row r="56" spans="1:12" ht="15" x14ac:dyDescent="0.25">
      <c r="A56" s="23"/>
      <c r="B56" s="24"/>
      <c r="C56" s="25"/>
      <c r="D56" s="30" t="s">
        <v>34</v>
      </c>
      <c r="E56" s="27" t="s">
        <v>91</v>
      </c>
      <c r="F56" s="28">
        <v>200</v>
      </c>
      <c r="G56" s="28">
        <v>0.3</v>
      </c>
      <c r="H56" s="28">
        <v>0.1</v>
      </c>
      <c r="I56" s="28">
        <v>8.4</v>
      </c>
      <c r="J56" s="28">
        <v>35.5</v>
      </c>
      <c r="K56" s="29" t="s">
        <v>92</v>
      </c>
      <c r="L56" s="28">
        <v>0.6</v>
      </c>
    </row>
    <row r="57" spans="1:12" ht="15" x14ac:dyDescent="0.25">
      <c r="A57" s="23"/>
      <c r="B57" s="24"/>
      <c r="C57" s="25"/>
      <c r="D57" s="30" t="s">
        <v>35</v>
      </c>
      <c r="E57" s="27" t="s">
        <v>50</v>
      </c>
      <c r="F57" s="28">
        <v>45</v>
      </c>
      <c r="G57" s="28">
        <v>3.4</v>
      </c>
      <c r="H57" s="28">
        <v>0.4</v>
      </c>
      <c r="I57" s="28">
        <v>22.1</v>
      </c>
      <c r="J57" s="28">
        <v>105.5</v>
      </c>
      <c r="K57" s="29" t="s">
        <v>51</v>
      </c>
      <c r="L57" s="28">
        <v>2.7</v>
      </c>
    </row>
    <row r="58" spans="1:12" ht="15" x14ac:dyDescent="0.25">
      <c r="A58" s="23"/>
      <c r="B58" s="24"/>
      <c r="C58" s="25"/>
      <c r="D58" s="30" t="s">
        <v>36</v>
      </c>
      <c r="E58" s="27" t="s">
        <v>120</v>
      </c>
      <c r="F58" s="28">
        <v>23</v>
      </c>
      <c r="G58" s="28">
        <v>1.5</v>
      </c>
      <c r="H58" s="28">
        <v>0.3</v>
      </c>
      <c r="I58" s="28">
        <v>9.1</v>
      </c>
      <c r="J58" s="28">
        <v>45</v>
      </c>
      <c r="K58" s="29" t="s">
        <v>51</v>
      </c>
      <c r="L58" s="28">
        <v>1.3</v>
      </c>
    </row>
    <row r="59" spans="1:12" ht="15" x14ac:dyDescent="0.25">
      <c r="A59" s="23"/>
      <c r="B59" s="24"/>
      <c r="C59" s="25"/>
      <c r="D59" s="26"/>
      <c r="E59" s="27" t="s">
        <v>70</v>
      </c>
      <c r="F59" s="28">
        <v>90</v>
      </c>
      <c r="G59" s="28">
        <v>16.399999999999999</v>
      </c>
      <c r="H59" s="28">
        <v>15.7</v>
      </c>
      <c r="I59" s="28">
        <v>14.8</v>
      </c>
      <c r="J59" s="28">
        <v>265.7</v>
      </c>
      <c r="K59" s="29" t="s">
        <v>71</v>
      </c>
      <c r="L59" s="28">
        <v>37.65</v>
      </c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788</v>
      </c>
      <c r="G61" s="36">
        <f>SUM(G52:G60)</f>
        <v>35.599999999999994</v>
      </c>
      <c r="H61" s="36">
        <f>SUM(H52:H60)</f>
        <v>32</v>
      </c>
      <c r="I61" s="36">
        <f>SUM(I52:I60)</f>
        <v>102.1</v>
      </c>
      <c r="J61" s="36">
        <f t="shared" ref="J61:L61" si="7">SUM(J52:J60)</f>
        <v>838.5</v>
      </c>
      <c r="K61" s="37"/>
      <c r="L61" s="36">
        <f t="shared" si="7"/>
        <v>50.33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1318</v>
      </c>
      <c r="G62" s="44">
        <f>G51+G61</f>
        <v>52.599999999999994</v>
      </c>
      <c r="H62" s="44">
        <f>H51+H61</f>
        <v>52.7</v>
      </c>
      <c r="I62" s="44">
        <f>I51+I61</f>
        <v>191.1</v>
      </c>
      <c r="J62" s="44">
        <f t="shared" ref="J62:L62" si="8">J51+J61</f>
        <v>1447.6999999999998</v>
      </c>
      <c r="K62" s="44"/>
      <c r="L62" s="44">
        <f t="shared" si="8"/>
        <v>79.02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180</v>
      </c>
      <c r="G63" s="21">
        <v>15.2</v>
      </c>
      <c r="H63" s="21">
        <v>21.6</v>
      </c>
      <c r="I63" s="21">
        <v>3.9</v>
      </c>
      <c r="J63" s="21">
        <v>270.60000000000002</v>
      </c>
      <c r="K63" s="22" t="s">
        <v>75</v>
      </c>
      <c r="L63" s="21">
        <v>21.92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64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65</v>
      </c>
      <c r="L65" s="28">
        <v>4.5</v>
      </c>
    </row>
    <row r="66" spans="1:12" ht="15" x14ac:dyDescent="0.25">
      <c r="A66" s="23"/>
      <c r="B66" s="24"/>
      <c r="C66" s="25"/>
      <c r="D66" s="30" t="s">
        <v>26</v>
      </c>
      <c r="E66" s="27" t="s">
        <v>50</v>
      </c>
      <c r="F66" s="28">
        <v>45</v>
      </c>
      <c r="G66" s="28">
        <v>3.4</v>
      </c>
      <c r="H66" s="28">
        <v>0.4</v>
      </c>
      <c r="I66" s="28">
        <v>22.1</v>
      </c>
      <c r="J66" s="28">
        <v>105.5</v>
      </c>
      <c r="K66" s="29" t="s">
        <v>51</v>
      </c>
      <c r="L66" s="28">
        <v>2.7</v>
      </c>
    </row>
    <row r="67" spans="1:12" ht="15" x14ac:dyDescent="0.25">
      <c r="A67" s="23"/>
      <c r="B67" s="24"/>
      <c r="C67" s="25"/>
      <c r="D67" s="30" t="s">
        <v>27</v>
      </c>
      <c r="E67" s="27" t="s">
        <v>128</v>
      </c>
      <c r="F67" s="28">
        <v>100</v>
      </c>
      <c r="G67" s="28">
        <v>1.5</v>
      </c>
      <c r="H67" s="28">
        <v>0.5</v>
      </c>
      <c r="I67" s="28">
        <v>21</v>
      </c>
      <c r="J67" s="28">
        <v>94.5</v>
      </c>
      <c r="K67" s="29" t="s">
        <v>51</v>
      </c>
      <c r="L67" s="28">
        <v>10</v>
      </c>
    </row>
    <row r="68" spans="1:12" ht="15" x14ac:dyDescent="0.25">
      <c r="A68" s="23"/>
      <c r="B68" s="24"/>
      <c r="C68" s="25"/>
      <c r="D68" s="26" t="s">
        <v>26</v>
      </c>
      <c r="E68" s="27" t="s">
        <v>120</v>
      </c>
      <c r="F68" s="28">
        <v>24</v>
      </c>
      <c r="G68" s="28">
        <v>1.6</v>
      </c>
      <c r="H68" s="28">
        <v>0.3</v>
      </c>
      <c r="I68" s="28">
        <v>9.5</v>
      </c>
      <c r="J68" s="28">
        <v>46.9</v>
      </c>
      <c r="K68" s="29" t="s">
        <v>51</v>
      </c>
      <c r="L68" s="28">
        <v>1.35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549</v>
      </c>
      <c r="G70" s="36">
        <f>SUM(G63:G69)</f>
        <v>25.599999999999998</v>
      </c>
      <c r="H70" s="36">
        <f>SUM(H63:H69)</f>
        <v>25.7</v>
      </c>
      <c r="I70" s="36">
        <f>SUM(I63:I69)</f>
        <v>67.7</v>
      </c>
      <c r="J70" s="36">
        <f t="shared" ref="J70:L70" si="9">SUM(J63:J69)</f>
        <v>603.5</v>
      </c>
      <c r="K70" s="37"/>
      <c r="L70" s="36">
        <f t="shared" si="9"/>
        <v>40.470000000000006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129</v>
      </c>
      <c r="F71" s="28">
        <v>80</v>
      </c>
      <c r="G71" s="28">
        <v>1.2</v>
      </c>
      <c r="H71" s="28">
        <v>0.2</v>
      </c>
      <c r="I71" s="28">
        <v>17.2</v>
      </c>
      <c r="J71" s="28">
        <v>75.7</v>
      </c>
      <c r="K71" s="29" t="s">
        <v>130</v>
      </c>
      <c r="L71" s="28">
        <v>3.1</v>
      </c>
    </row>
    <row r="72" spans="1:12" ht="15" x14ac:dyDescent="0.25">
      <c r="A72" s="23"/>
      <c r="B72" s="24"/>
      <c r="C72" s="25"/>
      <c r="D72" s="30" t="s">
        <v>31</v>
      </c>
      <c r="E72" s="27" t="s">
        <v>101</v>
      </c>
      <c r="F72" s="28">
        <v>200</v>
      </c>
      <c r="G72" s="28">
        <v>6.8</v>
      </c>
      <c r="H72" s="28">
        <v>4.5999999999999996</v>
      </c>
      <c r="I72" s="28">
        <v>14.4</v>
      </c>
      <c r="J72" s="28">
        <v>125.9</v>
      </c>
      <c r="K72" s="29" t="s">
        <v>102</v>
      </c>
      <c r="L72" s="28">
        <v>2.33</v>
      </c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 t="s">
        <v>103</v>
      </c>
      <c r="F74" s="28">
        <v>150</v>
      </c>
      <c r="G74" s="28">
        <v>3.1</v>
      </c>
      <c r="H74" s="28">
        <v>5.3</v>
      </c>
      <c r="I74" s="28">
        <v>19.8</v>
      </c>
      <c r="J74" s="28">
        <v>139.4</v>
      </c>
      <c r="K74" s="29" t="s">
        <v>57</v>
      </c>
      <c r="L74" s="28">
        <v>5.4</v>
      </c>
    </row>
    <row r="75" spans="1:12" ht="15" x14ac:dyDescent="0.25">
      <c r="A75" s="23"/>
      <c r="B75" s="24"/>
      <c r="C75" s="25"/>
      <c r="D75" s="30" t="s">
        <v>34</v>
      </c>
      <c r="E75" s="27" t="s">
        <v>72</v>
      </c>
      <c r="F75" s="28">
        <v>200</v>
      </c>
      <c r="G75" s="28">
        <v>0.2</v>
      </c>
      <c r="H75" s="28">
        <v>0.1</v>
      </c>
      <c r="I75" s="28">
        <v>12.2</v>
      </c>
      <c r="J75" s="28">
        <v>50.6</v>
      </c>
      <c r="K75" s="29" t="s">
        <v>73</v>
      </c>
      <c r="L75" s="28">
        <v>2.1</v>
      </c>
    </row>
    <row r="76" spans="1:12" ht="15" x14ac:dyDescent="0.25">
      <c r="A76" s="23"/>
      <c r="B76" s="24"/>
      <c r="C76" s="25"/>
      <c r="D76" s="30" t="s">
        <v>35</v>
      </c>
      <c r="E76" s="27" t="s">
        <v>50</v>
      </c>
      <c r="F76" s="28">
        <v>45</v>
      </c>
      <c r="G76" s="28">
        <v>3.4</v>
      </c>
      <c r="H76" s="28">
        <v>0.4</v>
      </c>
      <c r="I76" s="28">
        <v>22.1</v>
      </c>
      <c r="J76" s="28">
        <v>105.5</v>
      </c>
      <c r="K76" s="29" t="s">
        <v>51</v>
      </c>
      <c r="L76" s="28">
        <v>2.7</v>
      </c>
    </row>
    <row r="77" spans="1:12" ht="15" x14ac:dyDescent="0.25">
      <c r="A77" s="23"/>
      <c r="B77" s="24"/>
      <c r="C77" s="25"/>
      <c r="D77" s="30" t="s">
        <v>36</v>
      </c>
      <c r="E77" s="27" t="s">
        <v>120</v>
      </c>
      <c r="F77" s="28">
        <v>24</v>
      </c>
      <c r="G77" s="28">
        <v>1.6</v>
      </c>
      <c r="H77" s="28">
        <v>0.3</v>
      </c>
      <c r="I77" s="28">
        <v>9.5</v>
      </c>
      <c r="J77" s="28">
        <v>46.9</v>
      </c>
      <c r="K77" s="29" t="s">
        <v>51</v>
      </c>
      <c r="L77" s="28">
        <v>1.35</v>
      </c>
    </row>
    <row r="78" spans="1:12" ht="15" x14ac:dyDescent="0.25">
      <c r="A78" s="23"/>
      <c r="B78" s="24"/>
      <c r="C78" s="25"/>
      <c r="D78" s="26"/>
      <c r="E78" s="27" t="s">
        <v>80</v>
      </c>
      <c r="F78" s="28">
        <v>170</v>
      </c>
      <c r="G78" s="28">
        <v>14.3</v>
      </c>
      <c r="H78" s="28">
        <v>13</v>
      </c>
      <c r="I78" s="28">
        <v>10.9</v>
      </c>
      <c r="J78" s="28">
        <v>218.1</v>
      </c>
      <c r="K78" s="29" t="s">
        <v>81</v>
      </c>
      <c r="L78" s="28">
        <v>21.57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869</v>
      </c>
      <c r="G80" s="36">
        <f>SUM(G71:G79)</f>
        <v>30.6</v>
      </c>
      <c r="H80" s="36">
        <f>SUM(H71:H79)</f>
        <v>23.9</v>
      </c>
      <c r="I80" s="36">
        <f>SUM(I71:I79)</f>
        <v>106.10000000000002</v>
      </c>
      <c r="J80" s="36">
        <f t="shared" ref="J80:L80" si="10">SUM(J71:J79)</f>
        <v>762.1</v>
      </c>
      <c r="K80" s="37"/>
      <c r="L80" s="36">
        <f t="shared" si="10"/>
        <v>38.549999999999997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1418</v>
      </c>
      <c r="G81" s="44">
        <f>G70+G80</f>
        <v>56.2</v>
      </c>
      <c r="H81" s="44">
        <f>H70+H80</f>
        <v>49.599999999999994</v>
      </c>
      <c r="I81" s="44">
        <f>I70+I80</f>
        <v>173.8</v>
      </c>
      <c r="J81" s="44">
        <f t="shared" ref="J81:L81" si="11">J70+J80</f>
        <v>1365.6</v>
      </c>
      <c r="K81" s="44"/>
      <c r="L81" s="44">
        <f t="shared" si="11"/>
        <v>79.02000000000001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85</v>
      </c>
      <c r="F82" s="21">
        <v>250</v>
      </c>
      <c r="G82" s="21">
        <v>10.199999999999999</v>
      </c>
      <c r="H82" s="21">
        <v>14</v>
      </c>
      <c r="I82" s="21">
        <v>40.5</v>
      </c>
      <c r="J82" s="21">
        <v>328.8</v>
      </c>
      <c r="K82" s="22" t="s">
        <v>86</v>
      </c>
      <c r="L82" s="21">
        <v>15.69</v>
      </c>
    </row>
    <row r="83" spans="1:12" ht="15" x14ac:dyDescent="0.25">
      <c r="A83" s="23"/>
      <c r="B83" s="24"/>
      <c r="C83" s="25"/>
      <c r="D83" s="26"/>
      <c r="E83" s="27" t="s">
        <v>107</v>
      </c>
      <c r="F83" s="28">
        <v>15</v>
      </c>
      <c r="G83" s="28">
        <v>3.5</v>
      </c>
      <c r="H83" s="28">
        <v>4.4000000000000004</v>
      </c>
      <c r="I83" s="28">
        <v>0</v>
      </c>
      <c r="J83" s="28">
        <v>53.7</v>
      </c>
      <c r="K83" s="29" t="s">
        <v>41</v>
      </c>
      <c r="L83" s="28">
        <v>6.4</v>
      </c>
    </row>
    <row r="84" spans="1:12" ht="15" x14ac:dyDescent="0.25">
      <c r="A84" s="23"/>
      <c r="B84" s="24"/>
      <c r="C84" s="25"/>
      <c r="D84" s="30" t="s">
        <v>25</v>
      </c>
      <c r="E84" s="27" t="s">
        <v>82</v>
      </c>
      <c r="F84" s="28">
        <v>200</v>
      </c>
      <c r="G84" s="28">
        <v>0.2</v>
      </c>
      <c r="H84" s="28">
        <v>0.1</v>
      </c>
      <c r="I84" s="28">
        <v>6.6</v>
      </c>
      <c r="J84" s="28">
        <v>27.9</v>
      </c>
      <c r="K84" s="29" t="s">
        <v>83</v>
      </c>
      <c r="L84" s="28">
        <v>1.8</v>
      </c>
    </row>
    <row r="85" spans="1:12" ht="15" x14ac:dyDescent="0.25">
      <c r="A85" s="23"/>
      <c r="B85" s="24"/>
      <c r="C85" s="25"/>
      <c r="D85" s="30" t="s">
        <v>26</v>
      </c>
      <c r="E85" s="27" t="s">
        <v>50</v>
      </c>
      <c r="F85" s="28">
        <v>40</v>
      </c>
      <c r="G85" s="28">
        <v>3</v>
      </c>
      <c r="H85" s="28">
        <v>0.3</v>
      </c>
      <c r="I85" s="28">
        <v>19.7</v>
      </c>
      <c r="J85" s="28">
        <v>93.8</v>
      </c>
      <c r="K85" s="29" t="s">
        <v>51</v>
      </c>
      <c r="L85" s="28">
        <v>2.4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26</v>
      </c>
      <c r="E87" s="27" t="s">
        <v>120</v>
      </c>
      <c r="F87" s="28">
        <v>20</v>
      </c>
      <c r="G87" s="28">
        <v>1.3</v>
      </c>
      <c r="H87" s="28">
        <v>0.2</v>
      </c>
      <c r="I87" s="28">
        <v>7.9</v>
      </c>
      <c r="J87" s="28">
        <v>39.1</v>
      </c>
      <c r="K87" s="29" t="s">
        <v>51</v>
      </c>
      <c r="L87" s="28">
        <v>1.1299999999999999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525</v>
      </c>
      <c r="G89" s="36">
        <f>SUM(G82:G88)</f>
        <v>18.2</v>
      </c>
      <c r="H89" s="36">
        <f>SUM(H82:H88)</f>
        <v>19</v>
      </c>
      <c r="I89" s="36">
        <f>SUM(I82:I88)</f>
        <v>74.7</v>
      </c>
      <c r="J89" s="36">
        <f t="shared" ref="J89:L89" si="12">SUM(J82:J88)</f>
        <v>543.29999999999995</v>
      </c>
      <c r="K89" s="37"/>
      <c r="L89" s="36">
        <f t="shared" si="12"/>
        <v>27.419999999999998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131</v>
      </c>
      <c r="F90" s="28">
        <v>80</v>
      </c>
      <c r="G90" s="28">
        <v>2</v>
      </c>
      <c r="H90" s="28">
        <v>8.1</v>
      </c>
      <c r="I90" s="28">
        <v>8.3000000000000007</v>
      </c>
      <c r="J90" s="28">
        <v>114.4</v>
      </c>
      <c r="K90" s="29" t="s">
        <v>132</v>
      </c>
      <c r="L90" s="28">
        <v>0.87</v>
      </c>
    </row>
    <row r="91" spans="1:12" ht="15" x14ac:dyDescent="0.25">
      <c r="A91" s="23"/>
      <c r="B91" s="24"/>
      <c r="C91" s="25"/>
      <c r="D91" s="30" t="s">
        <v>31</v>
      </c>
      <c r="E91" s="27" t="s">
        <v>87</v>
      </c>
      <c r="F91" s="28">
        <v>200</v>
      </c>
      <c r="G91" s="28">
        <v>6.5</v>
      </c>
      <c r="H91" s="28">
        <v>2.8</v>
      </c>
      <c r="I91" s="28">
        <v>14.9</v>
      </c>
      <c r="J91" s="28">
        <v>110.9</v>
      </c>
      <c r="K91" s="29" t="s">
        <v>88</v>
      </c>
      <c r="L91" s="28">
        <v>2.48</v>
      </c>
    </row>
    <row r="92" spans="1:12" ht="15" x14ac:dyDescent="0.25">
      <c r="A92" s="23"/>
      <c r="B92" s="24"/>
      <c r="C92" s="25"/>
      <c r="D92" s="30" t="s">
        <v>32</v>
      </c>
      <c r="E92" s="27" t="s">
        <v>133</v>
      </c>
      <c r="F92" s="28">
        <v>230</v>
      </c>
      <c r="G92" s="28">
        <v>28.5</v>
      </c>
      <c r="H92" s="28">
        <v>7.2</v>
      </c>
      <c r="I92" s="28">
        <v>20.2</v>
      </c>
      <c r="J92" s="28">
        <v>259.39999999999998</v>
      </c>
      <c r="K92" s="29" t="s">
        <v>134</v>
      </c>
      <c r="L92" s="28">
        <v>29.67</v>
      </c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 t="s">
        <v>119</v>
      </c>
      <c r="F94" s="28">
        <v>200</v>
      </c>
      <c r="G94" s="28">
        <v>5.4</v>
      </c>
      <c r="H94" s="28">
        <v>5</v>
      </c>
      <c r="I94" s="28">
        <v>21.6</v>
      </c>
      <c r="J94" s="28">
        <v>153</v>
      </c>
      <c r="K94" s="29" t="s">
        <v>51</v>
      </c>
      <c r="L94" s="28">
        <v>14.01</v>
      </c>
    </row>
    <row r="95" spans="1:12" ht="15" x14ac:dyDescent="0.25">
      <c r="A95" s="23"/>
      <c r="B95" s="24"/>
      <c r="C95" s="25"/>
      <c r="D95" s="30" t="s">
        <v>35</v>
      </c>
      <c r="E95" s="27" t="s">
        <v>50</v>
      </c>
      <c r="F95" s="28">
        <v>50</v>
      </c>
      <c r="G95" s="28">
        <v>3.8</v>
      </c>
      <c r="H95" s="28">
        <v>0.4</v>
      </c>
      <c r="I95" s="28">
        <v>24.6</v>
      </c>
      <c r="J95" s="28">
        <v>117.2</v>
      </c>
      <c r="K95" s="29" t="s">
        <v>51</v>
      </c>
      <c r="L95" s="28">
        <v>3</v>
      </c>
    </row>
    <row r="96" spans="1:12" ht="15" x14ac:dyDescent="0.25">
      <c r="A96" s="23"/>
      <c r="B96" s="24"/>
      <c r="C96" s="25"/>
      <c r="D96" s="30" t="s">
        <v>36</v>
      </c>
      <c r="E96" s="27" t="s">
        <v>120</v>
      </c>
      <c r="F96" s="28">
        <v>28</v>
      </c>
      <c r="G96" s="28">
        <v>1.8</v>
      </c>
      <c r="H96" s="28">
        <v>0.3</v>
      </c>
      <c r="I96" s="28">
        <v>11.1</v>
      </c>
      <c r="J96" s="28">
        <v>54.8</v>
      </c>
      <c r="K96" s="29" t="s">
        <v>51</v>
      </c>
      <c r="L96" s="28">
        <v>1.57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788</v>
      </c>
      <c r="G99" s="36">
        <f>SUM(G90:G98)</f>
        <v>47.999999999999993</v>
      </c>
      <c r="H99" s="36">
        <f>SUM(H90:H98)</f>
        <v>23.799999999999997</v>
      </c>
      <c r="I99" s="36">
        <f>SUM(I90:I98)</f>
        <v>100.69999999999999</v>
      </c>
      <c r="J99" s="36">
        <f t="shared" ref="J99:L99" si="13">SUM(J90:J98)</f>
        <v>809.7</v>
      </c>
      <c r="K99" s="37"/>
      <c r="L99" s="36">
        <f t="shared" si="13"/>
        <v>51.6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1313</v>
      </c>
      <c r="G100" s="44">
        <f>G89+G99</f>
        <v>66.199999999999989</v>
      </c>
      <c r="H100" s="44">
        <f>H89+H99</f>
        <v>42.8</v>
      </c>
      <c r="I100" s="44">
        <f>I89+I99</f>
        <v>175.39999999999998</v>
      </c>
      <c r="J100" s="44">
        <f t="shared" ref="J100:L100" si="14">J89+J99</f>
        <v>1353</v>
      </c>
      <c r="K100" s="44"/>
      <c r="L100" s="44">
        <f t="shared" si="14"/>
        <v>79.02</v>
      </c>
    </row>
    <row r="101" spans="1:12" ht="15" x14ac:dyDescent="0.25">
      <c r="A101" s="16">
        <v>1</v>
      </c>
      <c r="B101" s="17">
        <v>6</v>
      </c>
      <c r="C101" s="18" t="s">
        <v>23</v>
      </c>
      <c r="D101" s="19" t="s">
        <v>24</v>
      </c>
      <c r="E101" s="20" t="s">
        <v>135</v>
      </c>
      <c r="F101" s="21">
        <v>250</v>
      </c>
      <c r="G101" s="21">
        <v>5.7</v>
      </c>
      <c r="H101" s="21">
        <v>7.2</v>
      </c>
      <c r="I101" s="21">
        <v>30.3</v>
      </c>
      <c r="J101" s="21">
        <v>209</v>
      </c>
      <c r="K101" s="22" t="s">
        <v>136</v>
      </c>
      <c r="L101" s="21">
        <v>11.53</v>
      </c>
    </row>
    <row r="102" spans="1:12" ht="15" x14ac:dyDescent="0.25">
      <c r="A102" s="23"/>
      <c r="B102" s="24"/>
      <c r="C102" s="25"/>
      <c r="D102" s="26"/>
      <c r="E102" s="27" t="s">
        <v>52</v>
      </c>
      <c r="F102" s="28">
        <v>10</v>
      </c>
      <c r="G102" s="28">
        <v>0.1</v>
      </c>
      <c r="H102" s="28">
        <v>7.3</v>
      </c>
      <c r="I102" s="28">
        <v>0.1</v>
      </c>
      <c r="J102" s="28">
        <v>66.099999999999994</v>
      </c>
      <c r="K102" s="29" t="s">
        <v>53</v>
      </c>
      <c r="L102" s="28">
        <v>6.56</v>
      </c>
    </row>
    <row r="103" spans="1:12" ht="15" x14ac:dyDescent="0.25">
      <c r="A103" s="23"/>
      <c r="B103" s="24"/>
      <c r="C103" s="25"/>
      <c r="D103" s="30" t="s">
        <v>25</v>
      </c>
      <c r="E103" s="27" t="s">
        <v>60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 t="s">
        <v>61</v>
      </c>
      <c r="L103" s="28">
        <v>8.89</v>
      </c>
    </row>
    <row r="104" spans="1:12" ht="15" x14ac:dyDescent="0.25">
      <c r="A104" s="23"/>
      <c r="B104" s="24"/>
      <c r="C104" s="25"/>
      <c r="D104" s="30" t="s">
        <v>26</v>
      </c>
      <c r="E104" s="27" t="s">
        <v>50</v>
      </c>
      <c r="F104" s="28">
        <v>45</v>
      </c>
      <c r="G104" s="28">
        <v>3.4</v>
      </c>
      <c r="H104" s="28">
        <v>0.4</v>
      </c>
      <c r="I104" s="28">
        <v>22.1</v>
      </c>
      <c r="J104" s="28">
        <v>105.5</v>
      </c>
      <c r="K104" s="29" t="s">
        <v>51</v>
      </c>
      <c r="L104" s="28">
        <v>2.7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26</v>
      </c>
      <c r="E106" s="27" t="s">
        <v>120</v>
      </c>
      <c r="F106" s="28">
        <v>24</v>
      </c>
      <c r="G106" s="28">
        <v>1.6</v>
      </c>
      <c r="H106" s="28">
        <v>0.3</v>
      </c>
      <c r="I106" s="28">
        <v>9.5</v>
      </c>
      <c r="J106" s="28">
        <v>46.9</v>
      </c>
      <c r="K106" s="29" t="s">
        <v>51</v>
      </c>
      <c r="L106" s="28">
        <v>1.35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529</v>
      </c>
      <c r="G108" s="36">
        <f t="shared" ref="G108:J108" si="15">SUM(G101:G107)</f>
        <v>15.5</v>
      </c>
      <c r="H108" s="36">
        <f t="shared" si="15"/>
        <v>18.7</v>
      </c>
      <c r="I108" s="36">
        <f t="shared" si="15"/>
        <v>74.5</v>
      </c>
      <c r="J108" s="36">
        <f t="shared" si="15"/>
        <v>527.9</v>
      </c>
      <c r="K108" s="37"/>
      <c r="L108" s="36">
        <f>SUM(L101:L107)</f>
        <v>31.03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29</v>
      </c>
      <c r="D109" s="30" t="s">
        <v>30</v>
      </c>
      <c r="E109" s="27" t="s">
        <v>137</v>
      </c>
      <c r="F109" s="28">
        <v>80</v>
      </c>
      <c r="G109" s="28">
        <v>0.8</v>
      </c>
      <c r="H109" s="28">
        <v>4.0999999999999996</v>
      </c>
      <c r="I109" s="28">
        <v>2.5</v>
      </c>
      <c r="J109" s="28">
        <v>49.9</v>
      </c>
      <c r="K109" s="29" t="s">
        <v>138</v>
      </c>
      <c r="L109" s="28">
        <v>1.0900000000000001</v>
      </c>
    </row>
    <row r="110" spans="1:12" ht="15" x14ac:dyDescent="0.25">
      <c r="A110" s="23"/>
      <c r="B110" s="24"/>
      <c r="C110" s="25"/>
      <c r="D110" s="30" t="s">
        <v>31</v>
      </c>
      <c r="E110" s="27" t="s">
        <v>139</v>
      </c>
      <c r="F110" s="28">
        <v>200</v>
      </c>
      <c r="G110" s="28">
        <v>4.5999999999999996</v>
      </c>
      <c r="H110" s="28">
        <v>3.3</v>
      </c>
      <c r="I110" s="28">
        <v>11.4</v>
      </c>
      <c r="J110" s="28">
        <v>93.6</v>
      </c>
      <c r="K110" s="29" t="s">
        <v>140</v>
      </c>
      <c r="L110" s="28">
        <v>2.74</v>
      </c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 t="s">
        <v>68</v>
      </c>
      <c r="F112" s="28">
        <v>150</v>
      </c>
      <c r="G112" s="28">
        <v>8.1999999999999993</v>
      </c>
      <c r="H112" s="28">
        <v>6.3</v>
      </c>
      <c r="I112" s="28">
        <v>35.9</v>
      </c>
      <c r="J112" s="28">
        <v>233.7</v>
      </c>
      <c r="K112" s="29" t="s">
        <v>69</v>
      </c>
      <c r="L112" s="28">
        <v>4.1500000000000004</v>
      </c>
    </row>
    <row r="113" spans="1:12" ht="15" x14ac:dyDescent="0.25">
      <c r="A113" s="23"/>
      <c r="B113" s="24"/>
      <c r="C113" s="25"/>
      <c r="D113" s="30" t="s">
        <v>34</v>
      </c>
      <c r="E113" s="27" t="s">
        <v>141</v>
      </c>
      <c r="F113" s="28">
        <v>200</v>
      </c>
      <c r="G113" s="28">
        <v>1</v>
      </c>
      <c r="H113" s="28">
        <v>0.1</v>
      </c>
      <c r="I113" s="28">
        <v>15.6</v>
      </c>
      <c r="J113" s="28">
        <v>66.900000000000006</v>
      </c>
      <c r="K113" s="29" t="s">
        <v>142</v>
      </c>
      <c r="L113" s="28">
        <v>6.03</v>
      </c>
    </row>
    <row r="114" spans="1:12" ht="15" x14ac:dyDescent="0.25">
      <c r="A114" s="23"/>
      <c r="B114" s="24"/>
      <c r="C114" s="25"/>
      <c r="D114" s="30" t="s">
        <v>35</v>
      </c>
      <c r="E114" s="27" t="s">
        <v>50</v>
      </c>
      <c r="F114" s="28">
        <v>45</v>
      </c>
      <c r="G114" s="28">
        <v>3.4</v>
      </c>
      <c r="H114" s="28">
        <v>0.4</v>
      </c>
      <c r="I114" s="28">
        <v>22.1</v>
      </c>
      <c r="J114" s="28">
        <v>105.5</v>
      </c>
      <c r="K114" s="29" t="s">
        <v>51</v>
      </c>
      <c r="L114" s="28">
        <v>2.7</v>
      </c>
    </row>
    <row r="115" spans="1:12" ht="15" x14ac:dyDescent="0.25">
      <c r="A115" s="23"/>
      <c r="B115" s="24"/>
      <c r="C115" s="25"/>
      <c r="D115" s="30" t="s">
        <v>36</v>
      </c>
      <c r="E115" s="27" t="s">
        <v>120</v>
      </c>
      <c r="F115" s="28">
        <v>24</v>
      </c>
      <c r="G115" s="28">
        <v>1.6</v>
      </c>
      <c r="H115" s="28">
        <v>0.3</v>
      </c>
      <c r="I115" s="28">
        <v>9.5</v>
      </c>
      <c r="J115" s="28">
        <v>46.9</v>
      </c>
      <c r="K115" s="29" t="s">
        <v>51</v>
      </c>
      <c r="L115" s="28">
        <v>1.35</v>
      </c>
    </row>
    <row r="116" spans="1:12" ht="15" x14ac:dyDescent="0.25">
      <c r="A116" s="23"/>
      <c r="B116" s="24"/>
      <c r="C116" s="25"/>
      <c r="D116" s="26"/>
      <c r="E116" s="27" t="s">
        <v>96</v>
      </c>
      <c r="F116" s="28">
        <v>90</v>
      </c>
      <c r="G116" s="28">
        <v>13</v>
      </c>
      <c r="H116" s="28">
        <v>13.2</v>
      </c>
      <c r="I116" s="28">
        <v>7.3</v>
      </c>
      <c r="J116" s="28">
        <v>199.7</v>
      </c>
      <c r="K116" s="29" t="s">
        <v>97</v>
      </c>
      <c r="L116" s="28">
        <v>29.93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789</v>
      </c>
      <c r="G118" s="36">
        <f t="shared" ref="G118:J118" si="16">SUM(G109:G117)</f>
        <v>32.599999999999994</v>
      </c>
      <c r="H118" s="36">
        <f t="shared" si="16"/>
        <v>27.7</v>
      </c>
      <c r="I118" s="36">
        <f t="shared" si="16"/>
        <v>104.3</v>
      </c>
      <c r="J118" s="36">
        <f t="shared" si="16"/>
        <v>796.2</v>
      </c>
      <c r="K118" s="37"/>
      <c r="L118" s="36">
        <f>SUM(L109:L117)</f>
        <v>47.99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37</v>
      </c>
      <c r="D119" s="55"/>
      <c r="E119" s="43"/>
      <c r="F119" s="44">
        <f>F108+F118</f>
        <v>1318</v>
      </c>
      <c r="G119" s="44">
        <f t="shared" ref="G119:J119" si="17">G108+G118</f>
        <v>48.099999999999994</v>
      </c>
      <c r="H119" s="44">
        <f t="shared" si="17"/>
        <v>46.4</v>
      </c>
      <c r="I119" s="44">
        <f t="shared" si="17"/>
        <v>178.8</v>
      </c>
      <c r="J119" s="44">
        <f t="shared" si="17"/>
        <v>1324.1</v>
      </c>
      <c r="K119" s="44"/>
      <c r="L119" s="44">
        <f>L108+L118</f>
        <v>79.02000000000001</v>
      </c>
    </row>
    <row r="120" spans="1:12" ht="15" x14ac:dyDescent="0.25">
      <c r="A120" s="45">
        <v>2</v>
      </c>
      <c r="B120" s="24">
        <v>1</v>
      </c>
      <c r="C120" s="18" t="s">
        <v>23</v>
      </c>
      <c r="D120" s="19" t="s">
        <v>24</v>
      </c>
      <c r="E120" s="20" t="s">
        <v>98</v>
      </c>
      <c r="F120" s="21">
        <v>250</v>
      </c>
      <c r="G120" s="21">
        <v>6.7</v>
      </c>
      <c r="H120" s="21">
        <v>7.2</v>
      </c>
      <c r="I120" s="21">
        <v>31.6</v>
      </c>
      <c r="J120" s="21">
        <v>217.8</v>
      </c>
      <c r="K120" s="22" t="s">
        <v>99</v>
      </c>
      <c r="L120" s="21">
        <v>10.9</v>
      </c>
    </row>
    <row r="121" spans="1:12" ht="15" x14ac:dyDescent="0.25">
      <c r="A121" s="45"/>
      <c r="B121" s="24"/>
      <c r="C121" s="25"/>
      <c r="D121" s="26"/>
      <c r="E121" s="27" t="s">
        <v>52</v>
      </c>
      <c r="F121" s="28">
        <v>10</v>
      </c>
      <c r="G121" s="28">
        <v>0.1</v>
      </c>
      <c r="H121" s="28">
        <v>7.3</v>
      </c>
      <c r="I121" s="28">
        <v>0.1</v>
      </c>
      <c r="J121" s="28">
        <v>66.099999999999994</v>
      </c>
      <c r="K121" s="29" t="s">
        <v>53</v>
      </c>
      <c r="L121" s="28">
        <v>6.56</v>
      </c>
    </row>
    <row r="122" spans="1:12" ht="15" x14ac:dyDescent="0.25">
      <c r="A122" s="45"/>
      <c r="B122" s="24"/>
      <c r="C122" s="25"/>
      <c r="D122" s="30" t="s">
        <v>25</v>
      </c>
      <c r="E122" s="27" t="s">
        <v>64</v>
      </c>
      <c r="F122" s="28">
        <v>200</v>
      </c>
      <c r="G122" s="28">
        <v>3.9</v>
      </c>
      <c r="H122" s="28">
        <v>2.9</v>
      </c>
      <c r="I122" s="28">
        <v>11.2</v>
      </c>
      <c r="J122" s="28">
        <v>86</v>
      </c>
      <c r="K122" s="29" t="s">
        <v>65</v>
      </c>
      <c r="L122" s="28">
        <v>4.5</v>
      </c>
    </row>
    <row r="123" spans="1:12" ht="15" x14ac:dyDescent="0.25">
      <c r="A123" s="45"/>
      <c r="B123" s="24"/>
      <c r="C123" s="25"/>
      <c r="D123" s="30" t="s">
        <v>26</v>
      </c>
      <c r="E123" s="27" t="s">
        <v>50</v>
      </c>
      <c r="F123" s="28">
        <v>45</v>
      </c>
      <c r="G123" s="28">
        <v>3.4</v>
      </c>
      <c r="H123" s="28">
        <v>0.4</v>
      </c>
      <c r="I123" s="28">
        <v>22.1</v>
      </c>
      <c r="J123" s="28">
        <v>105.5</v>
      </c>
      <c r="K123" s="29" t="s">
        <v>51</v>
      </c>
      <c r="L123" s="28">
        <v>2.7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 t="s">
        <v>26</v>
      </c>
      <c r="E125" s="27" t="s">
        <v>120</v>
      </c>
      <c r="F125" s="28">
        <v>24</v>
      </c>
      <c r="G125" s="28">
        <v>1.6</v>
      </c>
      <c r="H125" s="28">
        <v>0.3</v>
      </c>
      <c r="I125" s="28">
        <v>9.5</v>
      </c>
      <c r="J125" s="28">
        <v>46.9</v>
      </c>
      <c r="K125" s="29" t="s">
        <v>51</v>
      </c>
      <c r="L125" s="28">
        <v>1.35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529</v>
      </c>
      <c r="G127" s="36">
        <f t="shared" ref="G127:J127" si="18">SUM(G120:G126)</f>
        <v>15.7</v>
      </c>
      <c r="H127" s="36">
        <f t="shared" si="18"/>
        <v>18.099999999999998</v>
      </c>
      <c r="I127" s="36">
        <f t="shared" si="18"/>
        <v>74.5</v>
      </c>
      <c r="J127" s="36">
        <f t="shared" si="18"/>
        <v>522.29999999999995</v>
      </c>
      <c r="K127" s="37"/>
      <c r="L127" s="36">
        <f>SUM(L120:L126)</f>
        <v>26.01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29</v>
      </c>
      <c r="D128" s="30" t="s">
        <v>30</v>
      </c>
      <c r="E128" s="27" t="s">
        <v>158</v>
      </c>
      <c r="F128" s="28">
        <v>80</v>
      </c>
      <c r="G128" s="28">
        <v>1.3</v>
      </c>
      <c r="H128" s="28">
        <v>8.1</v>
      </c>
      <c r="I128" s="28">
        <v>7.7</v>
      </c>
      <c r="J128" s="28">
        <v>108.7</v>
      </c>
      <c r="K128" s="29" t="s">
        <v>84</v>
      </c>
      <c r="L128" s="28">
        <v>1.1599999999999999</v>
      </c>
    </row>
    <row r="129" spans="1:12" ht="15" x14ac:dyDescent="0.25">
      <c r="A129" s="45"/>
      <c r="B129" s="24"/>
      <c r="C129" s="25"/>
      <c r="D129" s="30" t="s">
        <v>31</v>
      </c>
      <c r="E129" s="27" t="s">
        <v>89</v>
      </c>
      <c r="F129" s="28">
        <v>200</v>
      </c>
      <c r="G129" s="28">
        <v>4.8</v>
      </c>
      <c r="H129" s="28">
        <v>5.8</v>
      </c>
      <c r="I129" s="28">
        <v>13.6</v>
      </c>
      <c r="J129" s="28">
        <v>125.5</v>
      </c>
      <c r="K129" s="29" t="s">
        <v>90</v>
      </c>
      <c r="L129" s="28">
        <v>1.17</v>
      </c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 t="s">
        <v>46</v>
      </c>
      <c r="F131" s="28">
        <v>150</v>
      </c>
      <c r="G131" s="28">
        <v>5.3</v>
      </c>
      <c r="H131" s="28">
        <v>4.9000000000000004</v>
      </c>
      <c r="I131" s="28">
        <v>32.799999999999997</v>
      </c>
      <c r="J131" s="28">
        <v>196.8</v>
      </c>
      <c r="K131" s="29" t="s">
        <v>47</v>
      </c>
      <c r="L131" s="28">
        <v>4.74</v>
      </c>
    </row>
    <row r="132" spans="1:12" ht="15" x14ac:dyDescent="0.25">
      <c r="A132" s="45"/>
      <c r="B132" s="24"/>
      <c r="C132" s="25"/>
      <c r="D132" s="30" t="s">
        <v>34</v>
      </c>
      <c r="E132" s="27" t="s">
        <v>48</v>
      </c>
      <c r="F132" s="28">
        <v>200</v>
      </c>
      <c r="G132" s="28">
        <v>0.5</v>
      </c>
      <c r="H132" s="28">
        <v>0</v>
      </c>
      <c r="I132" s="28">
        <v>19.8</v>
      </c>
      <c r="J132" s="28">
        <v>81</v>
      </c>
      <c r="K132" s="29" t="s">
        <v>49</v>
      </c>
      <c r="L132" s="28">
        <v>2.89</v>
      </c>
    </row>
    <row r="133" spans="1:12" ht="15" x14ac:dyDescent="0.25">
      <c r="A133" s="45"/>
      <c r="B133" s="24"/>
      <c r="C133" s="25"/>
      <c r="D133" s="30" t="s">
        <v>35</v>
      </c>
      <c r="E133" s="27" t="s">
        <v>50</v>
      </c>
      <c r="F133" s="28">
        <v>45</v>
      </c>
      <c r="G133" s="28">
        <v>3.4</v>
      </c>
      <c r="H133" s="28">
        <v>0.4</v>
      </c>
      <c r="I133" s="28">
        <v>22.1</v>
      </c>
      <c r="J133" s="28">
        <v>105.5</v>
      </c>
      <c r="K133" s="29" t="s">
        <v>51</v>
      </c>
      <c r="L133" s="28">
        <v>2.7</v>
      </c>
    </row>
    <row r="134" spans="1:12" ht="15" x14ac:dyDescent="0.25">
      <c r="A134" s="45"/>
      <c r="B134" s="24"/>
      <c r="C134" s="25"/>
      <c r="D134" s="30" t="s">
        <v>36</v>
      </c>
      <c r="E134" s="27" t="s">
        <v>120</v>
      </c>
      <c r="F134" s="28">
        <v>24</v>
      </c>
      <c r="G134" s="28">
        <v>1.6</v>
      </c>
      <c r="H134" s="28">
        <v>0.3</v>
      </c>
      <c r="I134" s="28">
        <v>9.5</v>
      </c>
      <c r="J134" s="28">
        <v>46.9</v>
      </c>
      <c r="K134" s="29" t="s">
        <v>51</v>
      </c>
      <c r="L134" s="28">
        <v>1.35</v>
      </c>
    </row>
    <row r="135" spans="1:12" ht="15" x14ac:dyDescent="0.25">
      <c r="A135" s="45"/>
      <c r="B135" s="24"/>
      <c r="C135" s="25"/>
      <c r="D135" s="26"/>
      <c r="E135" s="27" t="s">
        <v>110</v>
      </c>
      <c r="F135" s="28">
        <v>90</v>
      </c>
      <c r="G135" s="28">
        <v>12.7</v>
      </c>
      <c r="H135" s="28">
        <v>5.2</v>
      </c>
      <c r="I135" s="28">
        <v>4</v>
      </c>
      <c r="J135" s="28">
        <v>113.7</v>
      </c>
      <c r="K135" s="29" t="s">
        <v>106</v>
      </c>
      <c r="L135" s="28">
        <v>39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789</v>
      </c>
      <c r="G137" s="36">
        <f t="shared" ref="G137:J137" si="19">SUM(G128:G136)</f>
        <v>29.599999999999998</v>
      </c>
      <c r="H137" s="36">
        <f t="shared" si="19"/>
        <v>24.699999999999996</v>
      </c>
      <c r="I137" s="36">
        <f t="shared" si="19"/>
        <v>109.5</v>
      </c>
      <c r="J137" s="36">
        <f t="shared" si="19"/>
        <v>778.1</v>
      </c>
      <c r="K137" s="37"/>
      <c r="L137" s="36">
        <f>SUM(L128:L136)</f>
        <v>53.01</v>
      </c>
    </row>
    <row r="138" spans="1:12" ht="15" x14ac:dyDescent="0.2">
      <c r="A138" s="47">
        <f>A120</f>
        <v>2</v>
      </c>
      <c r="B138" s="47">
        <f>B120</f>
        <v>1</v>
      </c>
      <c r="C138" s="54" t="s">
        <v>37</v>
      </c>
      <c r="D138" s="55"/>
      <c r="E138" s="43"/>
      <c r="F138" s="44">
        <f>F127+F137</f>
        <v>1318</v>
      </c>
      <c r="G138" s="44">
        <f>G127+G137</f>
        <v>45.3</v>
      </c>
      <c r="H138" s="44">
        <f>H127+H137</f>
        <v>42.8</v>
      </c>
      <c r="I138" s="44">
        <f>I127+I137</f>
        <v>184</v>
      </c>
      <c r="J138" s="44">
        <f t="shared" ref="J138:L138" si="20">J127+J137</f>
        <v>1300.4000000000001</v>
      </c>
      <c r="K138" s="44"/>
      <c r="L138" s="44">
        <f t="shared" si="20"/>
        <v>79.02</v>
      </c>
    </row>
    <row r="139" spans="1:12" ht="15" x14ac:dyDescent="0.25">
      <c r="A139" s="16">
        <v>2</v>
      </c>
      <c r="B139" s="17">
        <v>2</v>
      </c>
      <c r="C139" s="18" t="s">
        <v>23</v>
      </c>
      <c r="D139" s="19" t="s">
        <v>24</v>
      </c>
      <c r="E139" s="20" t="s">
        <v>122</v>
      </c>
      <c r="F139" s="21">
        <v>250</v>
      </c>
      <c r="G139" s="21">
        <v>10.199999999999999</v>
      </c>
      <c r="H139" s="21">
        <v>11.6</v>
      </c>
      <c r="I139" s="21">
        <v>48.3</v>
      </c>
      <c r="J139" s="21">
        <v>337.8</v>
      </c>
      <c r="K139" s="22" t="s">
        <v>123</v>
      </c>
      <c r="L139" s="21">
        <v>13.53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124</v>
      </c>
      <c r="F141" s="28">
        <v>200</v>
      </c>
      <c r="G141" s="28">
        <v>1.6</v>
      </c>
      <c r="H141" s="28">
        <v>1.1000000000000001</v>
      </c>
      <c r="I141" s="28">
        <v>8.6</v>
      </c>
      <c r="J141" s="28">
        <v>50.9</v>
      </c>
      <c r="K141" s="29" t="s">
        <v>125</v>
      </c>
      <c r="L141" s="28">
        <v>4.5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50</v>
      </c>
      <c r="F142" s="28">
        <v>45</v>
      </c>
      <c r="G142" s="28">
        <v>3.4</v>
      </c>
      <c r="H142" s="28">
        <v>0.4</v>
      </c>
      <c r="I142" s="28">
        <v>22.1</v>
      </c>
      <c r="J142" s="28">
        <v>105.5</v>
      </c>
      <c r="K142" s="29" t="s">
        <v>51</v>
      </c>
      <c r="L142" s="28">
        <v>2.7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26</v>
      </c>
      <c r="E144" s="27" t="s">
        <v>120</v>
      </c>
      <c r="F144" s="28">
        <v>20</v>
      </c>
      <c r="G144" s="28">
        <v>1.3</v>
      </c>
      <c r="H144" s="28">
        <v>0.2</v>
      </c>
      <c r="I144" s="28">
        <v>7.9</v>
      </c>
      <c r="J144" s="28">
        <v>39.1</v>
      </c>
      <c r="K144" s="29" t="s">
        <v>51</v>
      </c>
      <c r="L144" s="28">
        <v>1.1299999999999999</v>
      </c>
    </row>
    <row r="145" spans="1:12" ht="15" x14ac:dyDescent="0.25">
      <c r="A145" s="23"/>
      <c r="B145" s="24"/>
      <c r="C145" s="25"/>
      <c r="D145" s="26"/>
      <c r="E145" s="27" t="s">
        <v>107</v>
      </c>
      <c r="F145" s="28">
        <v>15</v>
      </c>
      <c r="G145" s="28">
        <v>3.5</v>
      </c>
      <c r="H145" s="28">
        <v>4.4000000000000004</v>
      </c>
      <c r="I145" s="28">
        <v>0</v>
      </c>
      <c r="J145" s="28">
        <v>53.7</v>
      </c>
      <c r="K145" s="29" t="s">
        <v>41</v>
      </c>
      <c r="L145" s="28">
        <v>6.4</v>
      </c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530</v>
      </c>
      <c r="G146" s="36">
        <f t="shared" ref="G146:J146" si="21">SUM(G139:G145)</f>
        <v>20</v>
      </c>
      <c r="H146" s="36">
        <f t="shared" si="21"/>
        <v>17.7</v>
      </c>
      <c r="I146" s="36">
        <f t="shared" si="21"/>
        <v>86.9</v>
      </c>
      <c r="J146" s="36">
        <f t="shared" si="21"/>
        <v>587</v>
      </c>
      <c r="K146" s="37"/>
      <c r="L146" s="36">
        <f>SUM(L139:L145)</f>
        <v>28.259999999999998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29</v>
      </c>
      <c r="D147" s="30" t="s">
        <v>30</v>
      </c>
      <c r="E147" s="27" t="s">
        <v>143</v>
      </c>
      <c r="F147" s="28">
        <v>80</v>
      </c>
      <c r="G147" s="28">
        <v>1.1000000000000001</v>
      </c>
      <c r="H147" s="28">
        <v>8.1</v>
      </c>
      <c r="I147" s="28">
        <v>4.8</v>
      </c>
      <c r="J147" s="28">
        <v>96.7</v>
      </c>
      <c r="K147" s="29" t="s">
        <v>144</v>
      </c>
      <c r="L147" s="28">
        <v>3.16</v>
      </c>
    </row>
    <row r="148" spans="1:12" ht="15" x14ac:dyDescent="0.25">
      <c r="A148" s="23"/>
      <c r="B148" s="24"/>
      <c r="C148" s="25"/>
      <c r="D148" s="30" t="s">
        <v>31</v>
      </c>
      <c r="E148" s="27" t="s">
        <v>145</v>
      </c>
      <c r="F148" s="28">
        <v>200</v>
      </c>
      <c r="G148" s="28">
        <v>5.9</v>
      </c>
      <c r="H148" s="28">
        <v>6.8</v>
      </c>
      <c r="I148" s="28">
        <v>12.5</v>
      </c>
      <c r="J148" s="28">
        <v>134.6</v>
      </c>
      <c r="K148" s="29" t="s">
        <v>146</v>
      </c>
      <c r="L148" s="28">
        <v>6.44</v>
      </c>
    </row>
    <row r="149" spans="1:12" ht="15" x14ac:dyDescent="0.25">
      <c r="A149" s="23"/>
      <c r="B149" s="24"/>
      <c r="C149" s="25"/>
      <c r="D149" s="30" t="s">
        <v>32</v>
      </c>
      <c r="E149" s="27" t="s">
        <v>111</v>
      </c>
      <c r="F149" s="28">
        <v>250</v>
      </c>
      <c r="G149" s="28">
        <v>34.1</v>
      </c>
      <c r="H149" s="28">
        <v>8.1</v>
      </c>
      <c r="I149" s="28">
        <v>41.6</v>
      </c>
      <c r="J149" s="28">
        <v>375.8</v>
      </c>
      <c r="K149" s="29" t="s">
        <v>112</v>
      </c>
      <c r="L149" s="28">
        <v>35.19</v>
      </c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 t="s">
        <v>91</v>
      </c>
      <c r="F151" s="28">
        <v>200</v>
      </c>
      <c r="G151" s="28">
        <v>0.3</v>
      </c>
      <c r="H151" s="28">
        <v>0.1</v>
      </c>
      <c r="I151" s="28">
        <v>8.4</v>
      </c>
      <c r="J151" s="28">
        <v>35.5</v>
      </c>
      <c r="K151" s="29" t="s">
        <v>92</v>
      </c>
      <c r="L151" s="28">
        <v>1.7</v>
      </c>
    </row>
    <row r="152" spans="1:12" ht="15" x14ac:dyDescent="0.25">
      <c r="A152" s="23"/>
      <c r="B152" s="24"/>
      <c r="C152" s="25"/>
      <c r="D152" s="30" t="s">
        <v>35</v>
      </c>
      <c r="E152" s="27" t="s">
        <v>50</v>
      </c>
      <c r="F152" s="28">
        <v>45</v>
      </c>
      <c r="G152" s="28">
        <v>3.4</v>
      </c>
      <c r="H152" s="28">
        <v>0.4</v>
      </c>
      <c r="I152" s="28">
        <v>22.1</v>
      </c>
      <c r="J152" s="28">
        <v>105.5</v>
      </c>
      <c r="K152" s="29" t="s">
        <v>51</v>
      </c>
      <c r="L152" s="28">
        <v>2.7</v>
      </c>
    </row>
    <row r="153" spans="1:12" ht="15" x14ac:dyDescent="0.25">
      <c r="A153" s="23"/>
      <c r="B153" s="24"/>
      <c r="C153" s="25"/>
      <c r="D153" s="30" t="s">
        <v>36</v>
      </c>
      <c r="E153" s="27" t="s">
        <v>120</v>
      </c>
      <c r="F153" s="28">
        <v>28</v>
      </c>
      <c r="G153" s="28">
        <v>1.8</v>
      </c>
      <c r="H153" s="28">
        <v>0.3</v>
      </c>
      <c r="I153" s="28">
        <v>11.1</v>
      </c>
      <c r="J153" s="28">
        <v>54.8</v>
      </c>
      <c r="K153" s="29" t="s">
        <v>51</v>
      </c>
      <c r="L153" s="28">
        <v>1.57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803</v>
      </c>
      <c r="G156" s="36">
        <f t="shared" ref="G156:J156" si="22">SUM(G147:G155)</f>
        <v>46.599999999999994</v>
      </c>
      <c r="H156" s="36">
        <f t="shared" si="22"/>
        <v>23.8</v>
      </c>
      <c r="I156" s="36">
        <f t="shared" si="22"/>
        <v>100.5</v>
      </c>
      <c r="J156" s="36">
        <f t="shared" si="22"/>
        <v>802.9</v>
      </c>
      <c r="K156" s="37"/>
      <c r="L156" s="36">
        <f>SUM(L147:L155)</f>
        <v>50.760000000000005</v>
      </c>
    </row>
    <row r="157" spans="1:12" ht="15" x14ac:dyDescent="0.2">
      <c r="A157" s="41">
        <f>A139</f>
        <v>2</v>
      </c>
      <c r="B157" s="42">
        <f>B139</f>
        <v>2</v>
      </c>
      <c r="C157" s="54" t="s">
        <v>37</v>
      </c>
      <c r="D157" s="55"/>
      <c r="E157" s="43"/>
      <c r="F157" s="44">
        <f>F146+F156</f>
        <v>1333</v>
      </c>
      <c r="G157" s="44">
        <f>G146+G156</f>
        <v>66.599999999999994</v>
      </c>
      <c r="H157" s="44">
        <f>H146+H156</f>
        <v>41.5</v>
      </c>
      <c r="I157" s="44">
        <f>I146+I156</f>
        <v>187.4</v>
      </c>
      <c r="J157" s="44">
        <f t="shared" ref="J157:L157" si="23">J146+J156</f>
        <v>1389.9</v>
      </c>
      <c r="K157" s="44"/>
      <c r="L157" s="44">
        <f t="shared" si="23"/>
        <v>79.02000000000001</v>
      </c>
    </row>
    <row r="158" spans="1:12" ht="15" x14ac:dyDescent="0.25">
      <c r="A158" s="16">
        <v>2</v>
      </c>
      <c r="B158" s="17">
        <v>3</v>
      </c>
      <c r="C158" s="18" t="s">
        <v>23</v>
      </c>
      <c r="D158" s="19" t="s">
        <v>24</v>
      </c>
      <c r="E158" s="20" t="s">
        <v>93</v>
      </c>
      <c r="F158" s="21">
        <v>250</v>
      </c>
      <c r="G158" s="21">
        <v>10.4</v>
      </c>
      <c r="H158" s="21">
        <v>12.7</v>
      </c>
      <c r="I158" s="21">
        <v>47.1</v>
      </c>
      <c r="J158" s="21">
        <v>343.6</v>
      </c>
      <c r="K158" s="22" t="s">
        <v>94</v>
      </c>
      <c r="L158" s="21">
        <v>27.94</v>
      </c>
    </row>
    <row r="159" spans="1:12" ht="15" x14ac:dyDescent="0.25">
      <c r="A159" s="23"/>
      <c r="B159" s="24"/>
      <c r="C159" s="25"/>
      <c r="D159" s="26"/>
      <c r="E159" s="27" t="s">
        <v>52</v>
      </c>
      <c r="F159" s="28">
        <v>10</v>
      </c>
      <c r="G159" s="28">
        <v>0.1</v>
      </c>
      <c r="H159" s="28">
        <v>7.3</v>
      </c>
      <c r="I159" s="28">
        <v>0.1</v>
      </c>
      <c r="J159" s="28">
        <v>66.099999999999994</v>
      </c>
      <c r="K159" s="29" t="s">
        <v>53</v>
      </c>
      <c r="L159" s="28">
        <v>6.56</v>
      </c>
    </row>
    <row r="160" spans="1:12" ht="15" x14ac:dyDescent="0.25">
      <c r="A160" s="23"/>
      <c r="B160" s="24"/>
      <c r="C160" s="25"/>
      <c r="D160" s="30" t="s">
        <v>25</v>
      </c>
      <c r="E160" s="27" t="s">
        <v>82</v>
      </c>
      <c r="F160" s="28">
        <v>200</v>
      </c>
      <c r="G160" s="28">
        <v>0.2</v>
      </c>
      <c r="H160" s="28">
        <v>0.1</v>
      </c>
      <c r="I160" s="28">
        <v>6.6</v>
      </c>
      <c r="J160" s="28">
        <v>27.9</v>
      </c>
      <c r="K160" s="29" t="s">
        <v>83</v>
      </c>
      <c r="L160" s="28">
        <v>1.8</v>
      </c>
    </row>
    <row r="161" spans="1:12" ht="15" x14ac:dyDescent="0.25">
      <c r="A161" s="23"/>
      <c r="B161" s="24"/>
      <c r="C161" s="25"/>
      <c r="D161" s="30" t="s">
        <v>26</v>
      </c>
      <c r="E161" s="27" t="s">
        <v>50</v>
      </c>
      <c r="F161" s="28">
        <v>45</v>
      </c>
      <c r="G161" s="28">
        <v>3.4</v>
      </c>
      <c r="H161" s="28">
        <v>0.4</v>
      </c>
      <c r="I161" s="28">
        <v>22.1</v>
      </c>
      <c r="J161" s="28">
        <v>105.5</v>
      </c>
      <c r="K161" s="29" t="s">
        <v>51</v>
      </c>
      <c r="L161" s="28">
        <v>2.7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26</v>
      </c>
      <c r="E163" s="27" t="s">
        <v>120</v>
      </c>
      <c r="F163" s="28">
        <v>24</v>
      </c>
      <c r="G163" s="28">
        <v>1.6</v>
      </c>
      <c r="H163" s="28">
        <v>0.3</v>
      </c>
      <c r="I163" s="28">
        <v>9.5</v>
      </c>
      <c r="J163" s="28">
        <v>46.9</v>
      </c>
      <c r="K163" s="29" t="s">
        <v>51</v>
      </c>
      <c r="L163" s="28">
        <v>1.35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529</v>
      </c>
      <c r="G165" s="36">
        <f t="shared" ref="G165:J165" si="24">SUM(G158:G164)</f>
        <v>15.7</v>
      </c>
      <c r="H165" s="36">
        <f t="shared" si="24"/>
        <v>20.8</v>
      </c>
      <c r="I165" s="36">
        <f t="shared" si="24"/>
        <v>85.4</v>
      </c>
      <c r="J165" s="36">
        <f t="shared" si="24"/>
        <v>590</v>
      </c>
      <c r="K165" s="37"/>
      <c r="L165" s="36">
        <f>SUM(L158:L164)</f>
        <v>40.35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29</v>
      </c>
      <c r="D166" s="30" t="s">
        <v>30</v>
      </c>
      <c r="E166" s="27" t="s">
        <v>147</v>
      </c>
      <c r="F166" s="28">
        <v>80</v>
      </c>
      <c r="G166" s="28">
        <v>1.4</v>
      </c>
      <c r="H166" s="28">
        <v>3.2</v>
      </c>
      <c r="I166" s="28">
        <v>13.4</v>
      </c>
      <c r="J166" s="28">
        <v>87.8</v>
      </c>
      <c r="K166" s="29" t="s">
        <v>109</v>
      </c>
      <c r="L166" s="28">
        <v>2.35</v>
      </c>
    </row>
    <row r="167" spans="1:12" ht="15" x14ac:dyDescent="0.25">
      <c r="A167" s="23"/>
      <c r="B167" s="24"/>
      <c r="C167" s="25"/>
      <c r="D167" s="30" t="s">
        <v>31</v>
      </c>
      <c r="E167" s="27" t="s">
        <v>95</v>
      </c>
      <c r="F167" s="28">
        <v>200</v>
      </c>
      <c r="G167" s="28">
        <v>5.2</v>
      </c>
      <c r="H167" s="28">
        <v>2.8</v>
      </c>
      <c r="I167" s="28">
        <v>18.5</v>
      </c>
      <c r="J167" s="28">
        <v>119.6</v>
      </c>
      <c r="K167" s="29" t="s">
        <v>148</v>
      </c>
      <c r="L167" s="28">
        <v>3.41</v>
      </c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 t="s">
        <v>103</v>
      </c>
      <c r="F169" s="28">
        <v>150</v>
      </c>
      <c r="G169" s="28">
        <v>3.1</v>
      </c>
      <c r="H169" s="28">
        <v>5.3</v>
      </c>
      <c r="I169" s="28">
        <v>19.8</v>
      </c>
      <c r="J169" s="28">
        <v>139.4</v>
      </c>
      <c r="K169" s="29" t="s">
        <v>57</v>
      </c>
      <c r="L169" s="28">
        <v>5.4</v>
      </c>
    </row>
    <row r="170" spans="1:12" ht="15" x14ac:dyDescent="0.25">
      <c r="A170" s="23"/>
      <c r="B170" s="24"/>
      <c r="C170" s="25"/>
      <c r="D170" s="30" t="s">
        <v>34</v>
      </c>
      <c r="E170" s="27" t="s">
        <v>72</v>
      </c>
      <c r="F170" s="28">
        <v>200</v>
      </c>
      <c r="G170" s="28">
        <v>0.2</v>
      </c>
      <c r="H170" s="28">
        <v>0.1</v>
      </c>
      <c r="I170" s="28">
        <v>12.2</v>
      </c>
      <c r="J170" s="28">
        <v>50.6</v>
      </c>
      <c r="K170" s="29" t="s">
        <v>73</v>
      </c>
      <c r="L170" s="28">
        <v>2.1</v>
      </c>
    </row>
    <row r="171" spans="1:12" ht="15" x14ac:dyDescent="0.25">
      <c r="A171" s="23"/>
      <c r="B171" s="24"/>
      <c r="C171" s="25"/>
      <c r="D171" s="30" t="s">
        <v>35</v>
      </c>
      <c r="E171" s="27" t="s">
        <v>50</v>
      </c>
      <c r="F171" s="28">
        <v>45</v>
      </c>
      <c r="G171" s="28">
        <v>3.4</v>
      </c>
      <c r="H171" s="28">
        <v>0.4</v>
      </c>
      <c r="I171" s="28">
        <v>22.1</v>
      </c>
      <c r="J171" s="28">
        <v>105.5</v>
      </c>
      <c r="K171" s="29" t="s">
        <v>51</v>
      </c>
      <c r="L171" s="28">
        <v>2.7</v>
      </c>
    </row>
    <row r="172" spans="1:12" ht="15" x14ac:dyDescent="0.25">
      <c r="A172" s="23"/>
      <c r="B172" s="24"/>
      <c r="C172" s="25"/>
      <c r="D172" s="30" t="s">
        <v>36</v>
      </c>
      <c r="E172" s="27" t="s">
        <v>120</v>
      </c>
      <c r="F172" s="28">
        <v>24</v>
      </c>
      <c r="G172" s="28">
        <v>1.6</v>
      </c>
      <c r="H172" s="28">
        <v>0.3</v>
      </c>
      <c r="I172" s="28">
        <v>9.5</v>
      </c>
      <c r="J172" s="28">
        <v>46.9</v>
      </c>
      <c r="K172" s="29" t="s">
        <v>51</v>
      </c>
      <c r="L172" s="28">
        <v>1.35</v>
      </c>
    </row>
    <row r="173" spans="1:12" ht="15" x14ac:dyDescent="0.25">
      <c r="A173" s="23"/>
      <c r="B173" s="24"/>
      <c r="C173" s="25"/>
      <c r="D173" s="26"/>
      <c r="E173" s="27" t="s">
        <v>149</v>
      </c>
      <c r="F173" s="28">
        <v>100</v>
      </c>
      <c r="G173" s="28">
        <v>19.100000000000001</v>
      </c>
      <c r="H173" s="28">
        <v>19.8</v>
      </c>
      <c r="I173" s="28">
        <v>5.6</v>
      </c>
      <c r="J173" s="28">
        <v>277.10000000000002</v>
      </c>
      <c r="K173" s="29" t="s">
        <v>150</v>
      </c>
      <c r="L173" s="28">
        <v>21.36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799</v>
      </c>
      <c r="G175" s="36">
        <f t="shared" ref="G175:J175" si="25">SUM(G166:G174)</f>
        <v>34</v>
      </c>
      <c r="H175" s="36">
        <f t="shared" si="25"/>
        <v>31.900000000000002</v>
      </c>
      <c r="I175" s="36">
        <f t="shared" si="25"/>
        <v>101.1</v>
      </c>
      <c r="J175" s="36">
        <f t="shared" si="25"/>
        <v>826.9</v>
      </c>
      <c r="K175" s="37"/>
      <c r="L175" s="36">
        <f>SUM(L166:L174)</f>
        <v>38.67</v>
      </c>
    </row>
    <row r="176" spans="1:12" ht="15" x14ac:dyDescent="0.2">
      <c r="A176" s="41">
        <f>A158</f>
        <v>2</v>
      </c>
      <c r="B176" s="42">
        <f>B158</f>
        <v>3</v>
      </c>
      <c r="C176" s="54" t="s">
        <v>37</v>
      </c>
      <c r="D176" s="55"/>
      <c r="E176" s="43"/>
      <c r="F176" s="44">
        <f>F165+F175</f>
        <v>1328</v>
      </c>
      <c r="G176" s="44">
        <f>G165+G175</f>
        <v>49.7</v>
      </c>
      <c r="H176" s="44">
        <f>H165+H175</f>
        <v>52.7</v>
      </c>
      <c r="I176" s="44">
        <f>I165+I175</f>
        <v>186.5</v>
      </c>
      <c r="J176" s="44">
        <f t="shared" ref="J176:L176" si="26">J165+J175</f>
        <v>1416.9</v>
      </c>
      <c r="K176" s="44"/>
      <c r="L176" s="44">
        <f t="shared" si="26"/>
        <v>79.02000000000001</v>
      </c>
    </row>
    <row r="177" spans="1:12" ht="15" x14ac:dyDescent="0.25">
      <c r="A177" s="16">
        <v>2</v>
      </c>
      <c r="B177" s="17">
        <v>4</v>
      </c>
      <c r="C177" s="18" t="s">
        <v>23</v>
      </c>
      <c r="D177" s="19" t="s">
        <v>24</v>
      </c>
      <c r="E177" s="20" t="s">
        <v>113</v>
      </c>
      <c r="F177" s="21">
        <v>210</v>
      </c>
      <c r="G177" s="21">
        <v>41.5</v>
      </c>
      <c r="H177" s="21">
        <v>14.9</v>
      </c>
      <c r="I177" s="21">
        <v>30.3</v>
      </c>
      <c r="J177" s="21">
        <v>421.8</v>
      </c>
      <c r="K177" s="22" t="s">
        <v>114</v>
      </c>
      <c r="L177" s="21">
        <v>26.22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42</v>
      </c>
      <c r="F179" s="28">
        <v>200</v>
      </c>
      <c r="G179" s="28">
        <v>0.2</v>
      </c>
      <c r="H179" s="28">
        <v>0</v>
      </c>
      <c r="I179" s="28">
        <v>6.4</v>
      </c>
      <c r="J179" s="28">
        <v>26.8</v>
      </c>
      <c r="K179" s="29" t="s">
        <v>43</v>
      </c>
      <c r="L179" s="28">
        <v>1.25</v>
      </c>
    </row>
    <row r="180" spans="1:12" ht="15" x14ac:dyDescent="0.25">
      <c r="A180" s="23"/>
      <c r="B180" s="24"/>
      <c r="C180" s="25"/>
      <c r="D180" s="30" t="s">
        <v>26</v>
      </c>
      <c r="E180" s="27" t="s">
        <v>50</v>
      </c>
      <c r="F180" s="28">
        <v>45</v>
      </c>
      <c r="G180" s="28">
        <v>3.4</v>
      </c>
      <c r="H180" s="28">
        <v>0.4</v>
      </c>
      <c r="I180" s="28">
        <v>22.1</v>
      </c>
      <c r="J180" s="28">
        <v>105.5</v>
      </c>
      <c r="K180" s="29" t="s">
        <v>51</v>
      </c>
      <c r="L180" s="28">
        <v>2.7</v>
      </c>
    </row>
    <row r="181" spans="1:12" ht="15" x14ac:dyDescent="0.25">
      <c r="A181" s="23"/>
      <c r="B181" s="24"/>
      <c r="C181" s="25"/>
      <c r="D181" s="30" t="s">
        <v>27</v>
      </c>
      <c r="E181" s="27" t="s">
        <v>77</v>
      </c>
      <c r="F181" s="28">
        <v>100</v>
      </c>
      <c r="G181" s="28">
        <v>0.4</v>
      </c>
      <c r="H181" s="28">
        <v>0.4</v>
      </c>
      <c r="I181" s="28">
        <v>9.8000000000000007</v>
      </c>
      <c r="J181" s="28">
        <v>44.4</v>
      </c>
      <c r="K181" s="29" t="s">
        <v>51</v>
      </c>
      <c r="L181" s="28">
        <v>10</v>
      </c>
    </row>
    <row r="182" spans="1:12" ht="15" x14ac:dyDescent="0.25">
      <c r="A182" s="23"/>
      <c r="B182" s="24"/>
      <c r="C182" s="25"/>
      <c r="D182" s="26" t="s">
        <v>26</v>
      </c>
      <c r="E182" s="27" t="s">
        <v>120</v>
      </c>
      <c r="F182" s="28">
        <v>24</v>
      </c>
      <c r="G182" s="28">
        <v>1.6</v>
      </c>
      <c r="H182" s="28">
        <v>0.3</v>
      </c>
      <c r="I182" s="28">
        <v>9.5</v>
      </c>
      <c r="J182" s="28">
        <v>46.9</v>
      </c>
      <c r="K182" s="29" t="s">
        <v>51</v>
      </c>
      <c r="L182" s="28">
        <v>1.35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579</v>
      </c>
      <c r="G184" s="36">
        <f t="shared" ref="G184:J184" si="27">SUM(G177:G183)</f>
        <v>47.1</v>
      </c>
      <c r="H184" s="36">
        <f t="shared" si="27"/>
        <v>16</v>
      </c>
      <c r="I184" s="36">
        <f t="shared" si="27"/>
        <v>78.100000000000009</v>
      </c>
      <c r="J184" s="36">
        <f t="shared" si="27"/>
        <v>645.4</v>
      </c>
      <c r="K184" s="37"/>
      <c r="L184" s="36">
        <f>SUM(L177:L183)</f>
        <v>41.52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29</v>
      </c>
      <c r="D185" s="30" t="s">
        <v>30</v>
      </c>
      <c r="E185" s="27" t="s">
        <v>78</v>
      </c>
      <c r="F185" s="28">
        <v>80</v>
      </c>
      <c r="G185" s="28">
        <v>0.7</v>
      </c>
      <c r="H185" s="28">
        <v>8.1</v>
      </c>
      <c r="I185" s="28">
        <v>5.7</v>
      </c>
      <c r="J185" s="28">
        <v>99</v>
      </c>
      <c r="K185" s="29" t="s">
        <v>79</v>
      </c>
      <c r="L185" s="28">
        <v>3.1</v>
      </c>
    </row>
    <row r="186" spans="1:12" ht="15" x14ac:dyDescent="0.25">
      <c r="A186" s="23"/>
      <c r="B186" s="24"/>
      <c r="C186" s="25"/>
      <c r="D186" s="30" t="s">
        <v>31</v>
      </c>
      <c r="E186" s="27" t="s">
        <v>151</v>
      </c>
      <c r="F186" s="28">
        <v>200</v>
      </c>
      <c r="G186" s="28">
        <v>1.8</v>
      </c>
      <c r="H186" s="28">
        <v>4.3</v>
      </c>
      <c r="I186" s="28">
        <v>10.7</v>
      </c>
      <c r="J186" s="28">
        <v>88.3</v>
      </c>
      <c r="K186" s="29" t="s">
        <v>152</v>
      </c>
      <c r="L186" s="28">
        <v>2.0099999999999998</v>
      </c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 t="s">
        <v>108</v>
      </c>
      <c r="F188" s="28">
        <v>150</v>
      </c>
      <c r="G188" s="28">
        <v>3.6</v>
      </c>
      <c r="H188" s="28">
        <v>4.8</v>
      </c>
      <c r="I188" s="28">
        <v>36.4</v>
      </c>
      <c r="J188" s="28">
        <v>203.5</v>
      </c>
      <c r="K188" s="29" t="s">
        <v>100</v>
      </c>
      <c r="L188" s="28">
        <v>6.5</v>
      </c>
    </row>
    <row r="189" spans="1:12" ht="15" x14ac:dyDescent="0.25">
      <c r="A189" s="23"/>
      <c r="B189" s="24"/>
      <c r="C189" s="25"/>
      <c r="D189" s="30" t="s">
        <v>34</v>
      </c>
      <c r="E189" s="27" t="s">
        <v>48</v>
      </c>
      <c r="F189" s="28">
        <v>200</v>
      </c>
      <c r="G189" s="28">
        <v>0.5</v>
      </c>
      <c r="H189" s="28">
        <v>0</v>
      </c>
      <c r="I189" s="28">
        <v>19.8</v>
      </c>
      <c r="J189" s="28">
        <v>81</v>
      </c>
      <c r="K189" s="29" t="s">
        <v>49</v>
      </c>
      <c r="L189" s="28">
        <v>2.89</v>
      </c>
    </row>
    <row r="190" spans="1:12" ht="15" x14ac:dyDescent="0.25">
      <c r="A190" s="23"/>
      <c r="B190" s="24"/>
      <c r="C190" s="25"/>
      <c r="D190" s="30" t="s">
        <v>35</v>
      </c>
      <c r="E190" s="27" t="s">
        <v>50</v>
      </c>
      <c r="F190" s="28">
        <v>45</v>
      </c>
      <c r="G190" s="28">
        <v>3.4</v>
      </c>
      <c r="H190" s="28">
        <v>0.4</v>
      </c>
      <c r="I190" s="28">
        <v>22.1</v>
      </c>
      <c r="J190" s="28">
        <v>105.5</v>
      </c>
      <c r="K190" s="29" t="s">
        <v>51</v>
      </c>
      <c r="L190" s="28">
        <v>2.7</v>
      </c>
    </row>
    <row r="191" spans="1:12" ht="15" x14ac:dyDescent="0.25">
      <c r="A191" s="23"/>
      <c r="B191" s="24"/>
      <c r="C191" s="25"/>
      <c r="D191" s="30" t="s">
        <v>36</v>
      </c>
      <c r="E191" s="27" t="s">
        <v>120</v>
      </c>
      <c r="F191" s="28">
        <v>24</v>
      </c>
      <c r="G191" s="28">
        <v>1.6</v>
      </c>
      <c r="H191" s="28">
        <v>0.3</v>
      </c>
      <c r="I191" s="28">
        <v>9.5</v>
      </c>
      <c r="J191" s="28">
        <v>46.9</v>
      </c>
      <c r="K191" s="29" t="s">
        <v>51</v>
      </c>
      <c r="L191" s="28">
        <v>1.35</v>
      </c>
    </row>
    <row r="192" spans="1:12" ht="15" x14ac:dyDescent="0.25">
      <c r="A192" s="23"/>
      <c r="B192" s="24"/>
      <c r="C192" s="25"/>
      <c r="D192" s="26"/>
      <c r="E192" s="27" t="s">
        <v>115</v>
      </c>
      <c r="F192" s="28">
        <v>150</v>
      </c>
      <c r="G192" s="28">
        <v>16.5</v>
      </c>
      <c r="H192" s="28">
        <v>16.5</v>
      </c>
      <c r="I192" s="28">
        <v>10</v>
      </c>
      <c r="J192" s="28">
        <v>254.6</v>
      </c>
      <c r="K192" s="29" t="s">
        <v>116</v>
      </c>
      <c r="L192" s="28">
        <v>18.95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849</v>
      </c>
      <c r="G194" s="36">
        <f t="shared" ref="G194:J194" si="28">SUM(G185:G193)</f>
        <v>28.1</v>
      </c>
      <c r="H194" s="36">
        <f t="shared" si="28"/>
        <v>34.4</v>
      </c>
      <c r="I194" s="36">
        <f t="shared" si="28"/>
        <v>114.19999999999999</v>
      </c>
      <c r="J194" s="36">
        <f t="shared" si="28"/>
        <v>878.8</v>
      </c>
      <c r="K194" s="37"/>
      <c r="L194" s="36">
        <f>SUM(L185:L193)</f>
        <v>37.5</v>
      </c>
    </row>
    <row r="195" spans="1:12" ht="15" x14ac:dyDescent="0.2">
      <c r="A195" s="41">
        <f>A177</f>
        <v>2</v>
      </c>
      <c r="B195" s="42">
        <f>B177</f>
        <v>4</v>
      </c>
      <c r="C195" s="54" t="s">
        <v>37</v>
      </c>
      <c r="D195" s="55"/>
      <c r="E195" s="43"/>
      <c r="F195" s="44">
        <f>F184+F194</f>
        <v>1428</v>
      </c>
      <c r="G195" s="44">
        <f>G184+G194</f>
        <v>75.2</v>
      </c>
      <c r="H195" s="44">
        <f>H184+H194</f>
        <v>50.4</v>
      </c>
      <c r="I195" s="44">
        <f>I184+I194</f>
        <v>192.3</v>
      </c>
      <c r="J195" s="44">
        <f t="shared" ref="J195:L195" si="29">J184+J194</f>
        <v>1524.1999999999998</v>
      </c>
      <c r="K195" s="44"/>
      <c r="L195" s="44">
        <f t="shared" si="29"/>
        <v>79.02000000000001</v>
      </c>
    </row>
    <row r="196" spans="1:12" ht="15" x14ac:dyDescent="0.25">
      <c r="A196" s="16">
        <v>2</v>
      </c>
      <c r="B196" s="17">
        <v>5</v>
      </c>
      <c r="C196" s="18" t="s">
        <v>23</v>
      </c>
      <c r="D196" s="19" t="s">
        <v>24</v>
      </c>
      <c r="E196" s="20" t="s">
        <v>153</v>
      </c>
      <c r="F196" s="21">
        <v>250</v>
      </c>
      <c r="G196" s="21">
        <v>6.2</v>
      </c>
      <c r="H196" s="21">
        <v>7.4</v>
      </c>
      <c r="I196" s="21">
        <v>30</v>
      </c>
      <c r="J196" s="21">
        <v>211.2</v>
      </c>
      <c r="K196" s="22" t="s">
        <v>154</v>
      </c>
      <c r="L196" s="21">
        <v>10.8</v>
      </c>
    </row>
    <row r="197" spans="1:12" ht="15" x14ac:dyDescent="0.25">
      <c r="A197" s="23"/>
      <c r="B197" s="24"/>
      <c r="C197" s="25"/>
      <c r="D197" s="26"/>
      <c r="E197" s="27" t="s">
        <v>107</v>
      </c>
      <c r="F197" s="28">
        <v>15</v>
      </c>
      <c r="G197" s="28">
        <v>3.5</v>
      </c>
      <c r="H197" s="28">
        <v>4.4000000000000004</v>
      </c>
      <c r="I197" s="28">
        <v>0</v>
      </c>
      <c r="J197" s="28">
        <v>53.7</v>
      </c>
      <c r="K197" s="29" t="s">
        <v>41</v>
      </c>
      <c r="L197" s="28">
        <v>6.4</v>
      </c>
    </row>
    <row r="198" spans="1:12" ht="15" x14ac:dyDescent="0.25">
      <c r="A198" s="23"/>
      <c r="B198" s="24"/>
      <c r="C198" s="25"/>
      <c r="D198" s="30" t="s">
        <v>25</v>
      </c>
      <c r="E198" s="27" t="s">
        <v>60</v>
      </c>
      <c r="F198" s="28">
        <v>200</v>
      </c>
      <c r="G198" s="28">
        <v>4.7</v>
      </c>
      <c r="H198" s="28">
        <v>3.5</v>
      </c>
      <c r="I198" s="28">
        <v>12.5</v>
      </c>
      <c r="J198" s="28">
        <v>100.4</v>
      </c>
      <c r="K198" s="29" t="s">
        <v>61</v>
      </c>
      <c r="L198" s="28">
        <v>8.89</v>
      </c>
    </row>
    <row r="199" spans="1:12" ht="15" x14ac:dyDescent="0.25">
      <c r="A199" s="23"/>
      <c r="B199" s="24"/>
      <c r="C199" s="25"/>
      <c r="D199" s="30" t="s">
        <v>26</v>
      </c>
      <c r="E199" s="27" t="s">
        <v>50</v>
      </c>
      <c r="F199" s="28">
        <v>40</v>
      </c>
      <c r="G199" s="28">
        <v>3</v>
      </c>
      <c r="H199" s="28">
        <v>0.3</v>
      </c>
      <c r="I199" s="28">
        <v>19.7</v>
      </c>
      <c r="J199" s="28">
        <v>93.8</v>
      </c>
      <c r="K199" s="29" t="s">
        <v>51</v>
      </c>
      <c r="L199" s="28">
        <v>2.4</v>
      </c>
    </row>
    <row r="200" spans="1:12" ht="15" x14ac:dyDescent="0.25">
      <c r="A200" s="23"/>
      <c r="B200" s="24"/>
      <c r="C200" s="25"/>
      <c r="D200" s="30" t="s">
        <v>27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26</v>
      </c>
      <c r="E201" s="27" t="s">
        <v>120</v>
      </c>
      <c r="F201" s="28">
        <v>24</v>
      </c>
      <c r="G201" s="28">
        <v>1.6</v>
      </c>
      <c r="H201" s="28">
        <v>0.3</v>
      </c>
      <c r="I201" s="28">
        <v>9.5</v>
      </c>
      <c r="J201" s="28">
        <v>46.9</v>
      </c>
      <c r="K201" s="29" t="s">
        <v>51</v>
      </c>
      <c r="L201" s="28">
        <v>1.35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28</v>
      </c>
      <c r="E203" s="35"/>
      <c r="F203" s="36">
        <f>SUM(F196:F202)</f>
        <v>529</v>
      </c>
      <c r="G203" s="36">
        <f t="shared" ref="G203:J203" si="30">SUM(G196:G202)</f>
        <v>19</v>
      </c>
      <c r="H203" s="36">
        <f t="shared" si="30"/>
        <v>15.900000000000002</v>
      </c>
      <c r="I203" s="36">
        <f t="shared" si="30"/>
        <v>71.7</v>
      </c>
      <c r="J203" s="36">
        <f t="shared" si="30"/>
        <v>505.99999999999994</v>
      </c>
      <c r="K203" s="37"/>
      <c r="L203" s="36">
        <f>SUM(L196:L202)</f>
        <v>29.840000000000003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29</v>
      </c>
      <c r="D204" s="30" t="s">
        <v>30</v>
      </c>
      <c r="E204" s="27" t="s">
        <v>131</v>
      </c>
      <c r="F204" s="28">
        <v>80</v>
      </c>
      <c r="G204" s="28">
        <v>2</v>
      </c>
      <c r="H204" s="28">
        <v>8.1</v>
      </c>
      <c r="I204" s="28">
        <v>8.3000000000000007</v>
      </c>
      <c r="J204" s="28">
        <v>114.4</v>
      </c>
      <c r="K204" s="29" t="s">
        <v>132</v>
      </c>
      <c r="L204" s="28">
        <v>0.87</v>
      </c>
    </row>
    <row r="205" spans="1:12" ht="15" x14ac:dyDescent="0.25">
      <c r="A205" s="23"/>
      <c r="B205" s="24"/>
      <c r="C205" s="25"/>
      <c r="D205" s="30" t="s">
        <v>31</v>
      </c>
      <c r="E205" s="27" t="s">
        <v>87</v>
      </c>
      <c r="F205" s="28">
        <v>200</v>
      </c>
      <c r="G205" s="28">
        <v>6.7</v>
      </c>
      <c r="H205" s="28">
        <v>4.5999999999999996</v>
      </c>
      <c r="I205" s="28">
        <v>16.3</v>
      </c>
      <c r="J205" s="28">
        <v>133.1</v>
      </c>
      <c r="K205" s="29" t="s">
        <v>155</v>
      </c>
      <c r="L205" s="28">
        <v>2.48</v>
      </c>
    </row>
    <row r="206" spans="1:12" ht="15" x14ac:dyDescent="0.25">
      <c r="A206" s="23"/>
      <c r="B206" s="24"/>
      <c r="C206" s="25"/>
      <c r="D206" s="30" t="s">
        <v>32</v>
      </c>
      <c r="E206" s="27" t="s">
        <v>133</v>
      </c>
      <c r="F206" s="28">
        <v>230</v>
      </c>
      <c r="G206" s="28">
        <v>28.5</v>
      </c>
      <c r="H206" s="28">
        <v>7.2</v>
      </c>
      <c r="I206" s="28">
        <v>20.2</v>
      </c>
      <c r="J206" s="28">
        <v>259.39999999999998</v>
      </c>
      <c r="K206" s="29" t="s">
        <v>134</v>
      </c>
      <c r="L206" s="28">
        <v>27.47</v>
      </c>
    </row>
    <row r="207" spans="1:12" ht="15" x14ac:dyDescent="0.25">
      <c r="A207" s="23"/>
      <c r="B207" s="24"/>
      <c r="C207" s="25"/>
      <c r="D207" s="30" t="s">
        <v>33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34</v>
      </c>
      <c r="E208" s="27" t="s">
        <v>119</v>
      </c>
      <c r="F208" s="28">
        <v>200</v>
      </c>
      <c r="G208" s="28">
        <v>5.4</v>
      </c>
      <c r="H208" s="28">
        <v>5</v>
      </c>
      <c r="I208" s="28">
        <v>21.6</v>
      </c>
      <c r="J208" s="28">
        <v>153</v>
      </c>
      <c r="K208" s="29" t="s">
        <v>51</v>
      </c>
      <c r="L208" s="28">
        <v>14.01</v>
      </c>
    </row>
    <row r="209" spans="1:12" ht="15" x14ac:dyDescent="0.25">
      <c r="A209" s="23"/>
      <c r="B209" s="24"/>
      <c r="C209" s="25"/>
      <c r="D209" s="30" t="s">
        <v>35</v>
      </c>
      <c r="E209" s="27" t="s">
        <v>50</v>
      </c>
      <c r="F209" s="28">
        <v>50</v>
      </c>
      <c r="G209" s="28">
        <v>3.8</v>
      </c>
      <c r="H209" s="28">
        <v>0.4</v>
      </c>
      <c r="I209" s="28">
        <v>24.6</v>
      </c>
      <c r="J209" s="28">
        <v>117.2</v>
      </c>
      <c r="K209" s="29" t="s">
        <v>51</v>
      </c>
      <c r="L209" s="28">
        <v>3</v>
      </c>
    </row>
    <row r="210" spans="1:12" ht="15" x14ac:dyDescent="0.25">
      <c r="A210" s="23"/>
      <c r="B210" s="24"/>
      <c r="C210" s="25"/>
      <c r="D210" s="30" t="s">
        <v>36</v>
      </c>
      <c r="E210" s="27" t="s">
        <v>120</v>
      </c>
      <c r="F210" s="28">
        <v>24</v>
      </c>
      <c r="G210" s="28">
        <v>1.6</v>
      </c>
      <c r="H210" s="28">
        <v>0.3</v>
      </c>
      <c r="I210" s="28">
        <v>9.5</v>
      </c>
      <c r="J210" s="28">
        <v>46.9</v>
      </c>
      <c r="K210" s="29" t="s">
        <v>51</v>
      </c>
      <c r="L210" s="28">
        <v>1.35</v>
      </c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28</v>
      </c>
      <c r="E213" s="35"/>
      <c r="F213" s="36">
        <f>SUM(F204:F212)</f>
        <v>784</v>
      </c>
      <c r="G213" s="36">
        <f t="shared" ref="G213:J213" si="31">SUM(G204:G212)</f>
        <v>48</v>
      </c>
      <c r="H213" s="36">
        <f t="shared" si="31"/>
        <v>25.599999999999998</v>
      </c>
      <c r="I213" s="36">
        <f t="shared" si="31"/>
        <v>100.5</v>
      </c>
      <c r="J213" s="36">
        <f t="shared" si="31"/>
        <v>824</v>
      </c>
      <c r="K213" s="37"/>
      <c r="L213" s="36">
        <f>SUM(L204:L212)</f>
        <v>49.18</v>
      </c>
    </row>
    <row r="214" spans="1:12" ht="15" x14ac:dyDescent="0.2">
      <c r="A214" s="41">
        <f>A196</f>
        <v>2</v>
      </c>
      <c r="B214" s="42">
        <f>B196</f>
        <v>5</v>
      </c>
      <c r="C214" s="54" t="s">
        <v>37</v>
      </c>
      <c r="D214" s="55"/>
      <c r="E214" s="43"/>
      <c r="F214" s="44">
        <f>F203+F213</f>
        <v>1313</v>
      </c>
      <c r="G214" s="44">
        <f t="shared" ref="G214:J214" si="32">G203+G213</f>
        <v>67</v>
      </c>
      <c r="H214" s="44">
        <f t="shared" si="32"/>
        <v>41.5</v>
      </c>
      <c r="I214" s="44">
        <f t="shared" si="32"/>
        <v>172.2</v>
      </c>
      <c r="J214" s="44">
        <f t="shared" si="32"/>
        <v>1330</v>
      </c>
      <c r="K214" s="44"/>
      <c r="L214" s="44">
        <f t="shared" ref="L214" si="33">L203+L213</f>
        <v>79.02000000000001</v>
      </c>
    </row>
    <row r="215" spans="1:12" ht="15" x14ac:dyDescent="0.25">
      <c r="A215" s="16">
        <v>2</v>
      </c>
      <c r="B215" s="17">
        <v>6</v>
      </c>
      <c r="C215" s="18" t="s">
        <v>23</v>
      </c>
      <c r="D215" s="19" t="s">
        <v>24</v>
      </c>
      <c r="E215" s="20" t="s">
        <v>98</v>
      </c>
      <c r="F215" s="21">
        <v>250</v>
      </c>
      <c r="G215" s="21">
        <v>6.7</v>
      </c>
      <c r="H215" s="21">
        <v>7.2</v>
      </c>
      <c r="I215" s="21">
        <v>31.6</v>
      </c>
      <c r="J215" s="21">
        <v>217.8</v>
      </c>
      <c r="K215" s="22" t="s">
        <v>99</v>
      </c>
      <c r="L215" s="21">
        <v>14.9</v>
      </c>
    </row>
    <row r="216" spans="1:12" ht="15" x14ac:dyDescent="0.25">
      <c r="A216" s="23"/>
      <c r="B216" s="24"/>
      <c r="C216" s="25"/>
      <c r="D216" s="26"/>
      <c r="E216" s="27" t="s">
        <v>52</v>
      </c>
      <c r="F216" s="28">
        <v>10</v>
      </c>
      <c r="G216" s="28">
        <v>0.1</v>
      </c>
      <c r="H216" s="28">
        <v>7.3</v>
      </c>
      <c r="I216" s="28">
        <v>0.1</v>
      </c>
      <c r="J216" s="28">
        <v>66.099999999999994</v>
      </c>
      <c r="K216" s="29" t="s">
        <v>53</v>
      </c>
      <c r="L216" s="28">
        <v>6.56</v>
      </c>
    </row>
    <row r="217" spans="1:12" ht="15" x14ac:dyDescent="0.25">
      <c r="A217" s="23"/>
      <c r="B217" s="24"/>
      <c r="C217" s="25"/>
      <c r="D217" s="30" t="s">
        <v>25</v>
      </c>
      <c r="E217" s="27" t="s">
        <v>64</v>
      </c>
      <c r="F217" s="28">
        <v>200</v>
      </c>
      <c r="G217" s="28">
        <v>3.9</v>
      </c>
      <c r="H217" s="28">
        <v>2.9</v>
      </c>
      <c r="I217" s="28">
        <v>11.2</v>
      </c>
      <c r="J217" s="28">
        <v>86</v>
      </c>
      <c r="K217" s="29" t="s">
        <v>65</v>
      </c>
      <c r="L217" s="28">
        <v>4.5</v>
      </c>
    </row>
    <row r="218" spans="1:12" ht="15" x14ac:dyDescent="0.25">
      <c r="A218" s="23"/>
      <c r="B218" s="24"/>
      <c r="C218" s="25"/>
      <c r="D218" s="30" t="s">
        <v>26</v>
      </c>
      <c r="E218" s="27" t="s">
        <v>50</v>
      </c>
      <c r="F218" s="28">
        <v>43</v>
      </c>
      <c r="G218" s="28">
        <v>3.3</v>
      </c>
      <c r="H218" s="28">
        <v>0.3</v>
      </c>
      <c r="I218" s="28">
        <v>21.2</v>
      </c>
      <c r="J218" s="28">
        <v>100.8</v>
      </c>
      <c r="K218" s="29" t="s">
        <v>51</v>
      </c>
      <c r="L218" s="28">
        <v>2.58</v>
      </c>
    </row>
    <row r="219" spans="1:12" ht="15" x14ac:dyDescent="0.25">
      <c r="A219" s="23"/>
      <c r="B219" s="24"/>
      <c r="C219" s="25"/>
      <c r="D219" s="30" t="s">
        <v>27</v>
      </c>
      <c r="E219" s="27"/>
      <c r="F219" s="28"/>
      <c r="G219" s="28"/>
      <c r="H219" s="28"/>
      <c r="I219" s="28"/>
      <c r="J219" s="28"/>
      <c r="K219" s="29"/>
      <c r="L219" s="28"/>
    </row>
    <row r="220" spans="1:12" ht="15" x14ac:dyDescent="0.25">
      <c r="A220" s="23"/>
      <c r="B220" s="24"/>
      <c r="C220" s="25"/>
      <c r="D220" s="26" t="s">
        <v>26</v>
      </c>
      <c r="E220" s="27" t="s">
        <v>120</v>
      </c>
      <c r="F220" s="28">
        <v>24</v>
      </c>
      <c r="G220" s="28">
        <v>1.6</v>
      </c>
      <c r="H220" s="28">
        <v>0.3</v>
      </c>
      <c r="I220" s="28">
        <v>9.5</v>
      </c>
      <c r="J220" s="28">
        <v>46.9</v>
      </c>
      <c r="K220" s="29" t="s">
        <v>51</v>
      </c>
      <c r="L220" s="28">
        <v>1.35</v>
      </c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 t="s">
        <v>28</v>
      </c>
      <c r="E222" s="35"/>
      <c r="F222" s="36">
        <f>SUM(F215:F221)</f>
        <v>527</v>
      </c>
      <c r="G222" s="36">
        <f t="shared" ref="G222:J222" si="34">SUM(G215:G221)</f>
        <v>15.6</v>
      </c>
      <c r="H222" s="36">
        <f t="shared" si="34"/>
        <v>18</v>
      </c>
      <c r="I222" s="36">
        <f t="shared" si="34"/>
        <v>73.600000000000009</v>
      </c>
      <c r="J222" s="36">
        <f t="shared" si="34"/>
        <v>517.6</v>
      </c>
      <c r="K222" s="37"/>
      <c r="L222" s="36">
        <f>SUM(L215:L221)</f>
        <v>29.89</v>
      </c>
    </row>
    <row r="223" spans="1:12" ht="15" x14ac:dyDescent="0.25">
      <c r="A223" s="38">
        <f>A215</f>
        <v>2</v>
      </c>
      <c r="B223" s="39">
        <f>B215</f>
        <v>6</v>
      </c>
      <c r="C223" s="40" t="s">
        <v>29</v>
      </c>
      <c r="D223" s="30" t="s">
        <v>30</v>
      </c>
      <c r="E223" s="27" t="s">
        <v>117</v>
      </c>
      <c r="F223" s="28">
        <v>80</v>
      </c>
      <c r="G223" s="28">
        <v>0.6</v>
      </c>
      <c r="H223" s="28">
        <v>0.1</v>
      </c>
      <c r="I223" s="28">
        <v>2</v>
      </c>
      <c r="J223" s="28">
        <v>11.3</v>
      </c>
      <c r="K223" s="29" t="s">
        <v>118</v>
      </c>
      <c r="L223" s="28">
        <v>0.9</v>
      </c>
    </row>
    <row r="224" spans="1:12" ht="15" x14ac:dyDescent="0.25">
      <c r="A224" s="23"/>
      <c r="B224" s="24"/>
      <c r="C224" s="25"/>
      <c r="D224" s="30" t="s">
        <v>31</v>
      </c>
      <c r="E224" s="27" t="s">
        <v>156</v>
      </c>
      <c r="F224" s="28">
        <v>200</v>
      </c>
      <c r="G224" s="28">
        <v>4.3</v>
      </c>
      <c r="H224" s="28">
        <v>3.5</v>
      </c>
      <c r="I224" s="28">
        <v>7.5</v>
      </c>
      <c r="J224" s="28">
        <v>78.3</v>
      </c>
      <c r="K224" s="29" t="s">
        <v>157</v>
      </c>
      <c r="L224" s="28">
        <v>3.95</v>
      </c>
    </row>
    <row r="225" spans="1:12" ht="15" x14ac:dyDescent="0.25">
      <c r="A225" s="23"/>
      <c r="B225" s="24"/>
      <c r="C225" s="25"/>
      <c r="D225" s="30" t="s">
        <v>32</v>
      </c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30" t="s">
        <v>33</v>
      </c>
      <c r="E226" s="27" t="s">
        <v>68</v>
      </c>
      <c r="F226" s="28">
        <v>150</v>
      </c>
      <c r="G226" s="28">
        <v>8.1999999999999993</v>
      </c>
      <c r="H226" s="28">
        <v>6.3</v>
      </c>
      <c r="I226" s="28">
        <v>35.9</v>
      </c>
      <c r="J226" s="28">
        <v>233.7</v>
      </c>
      <c r="K226" s="29" t="s">
        <v>69</v>
      </c>
      <c r="L226" s="28">
        <v>4.1500000000000004</v>
      </c>
    </row>
    <row r="227" spans="1:12" ht="15" x14ac:dyDescent="0.25">
      <c r="A227" s="23"/>
      <c r="B227" s="24"/>
      <c r="C227" s="25"/>
      <c r="D227" s="30" t="s">
        <v>34</v>
      </c>
      <c r="E227" s="27" t="s">
        <v>141</v>
      </c>
      <c r="F227" s="28">
        <v>200</v>
      </c>
      <c r="G227" s="28">
        <v>1</v>
      </c>
      <c r="H227" s="28">
        <v>0.1</v>
      </c>
      <c r="I227" s="28">
        <v>15.6</v>
      </c>
      <c r="J227" s="28">
        <v>66.900000000000006</v>
      </c>
      <c r="K227" s="29" t="s">
        <v>142</v>
      </c>
      <c r="L227" s="28">
        <v>6.03</v>
      </c>
    </row>
    <row r="228" spans="1:12" ht="15" x14ac:dyDescent="0.25">
      <c r="A228" s="23"/>
      <c r="B228" s="24"/>
      <c r="C228" s="25"/>
      <c r="D228" s="30" t="s">
        <v>35</v>
      </c>
      <c r="E228" s="27" t="s">
        <v>50</v>
      </c>
      <c r="F228" s="28">
        <v>47</v>
      </c>
      <c r="G228" s="28">
        <v>3.6</v>
      </c>
      <c r="H228" s="28">
        <v>0.4</v>
      </c>
      <c r="I228" s="28">
        <v>23.1</v>
      </c>
      <c r="J228" s="28">
        <v>110.2</v>
      </c>
      <c r="K228" s="29" t="s">
        <v>51</v>
      </c>
      <c r="L228" s="28">
        <v>2.82</v>
      </c>
    </row>
    <row r="229" spans="1:12" ht="15" x14ac:dyDescent="0.25">
      <c r="A229" s="23"/>
      <c r="B229" s="24"/>
      <c r="C229" s="25"/>
      <c r="D229" s="30" t="s">
        <v>36</v>
      </c>
      <c r="E229" s="27" t="s">
        <v>120</v>
      </c>
      <c r="F229" s="28">
        <v>24</v>
      </c>
      <c r="G229" s="28">
        <v>1.6</v>
      </c>
      <c r="H229" s="28">
        <v>0.3</v>
      </c>
      <c r="I229" s="28">
        <v>9.5</v>
      </c>
      <c r="J229" s="28">
        <v>46.9</v>
      </c>
      <c r="K229" s="29" t="s">
        <v>51</v>
      </c>
      <c r="L229" s="28">
        <v>1.35</v>
      </c>
    </row>
    <row r="230" spans="1:12" ht="15" x14ac:dyDescent="0.25">
      <c r="A230" s="23"/>
      <c r="B230" s="24"/>
      <c r="C230" s="25"/>
      <c r="D230" s="26"/>
      <c r="E230" s="27" t="s">
        <v>96</v>
      </c>
      <c r="F230" s="28">
        <v>90</v>
      </c>
      <c r="G230" s="28">
        <v>13</v>
      </c>
      <c r="H230" s="28">
        <v>13.2</v>
      </c>
      <c r="I230" s="28">
        <v>7.3</v>
      </c>
      <c r="J230" s="28">
        <v>199.7</v>
      </c>
      <c r="K230" s="29" t="s">
        <v>97</v>
      </c>
      <c r="L230" s="28">
        <v>29.93</v>
      </c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 t="s">
        <v>28</v>
      </c>
      <c r="E232" s="35"/>
      <c r="F232" s="36">
        <f>SUM(F223:F231)</f>
        <v>791</v>
      </c>
      <c r="G232" s="36">
        <f t="shared" ref="G232:J232" si="35">SUM(G223:G231)</f>
        <v>32.299999999999997</v>
      </c>
      <c r="H232" s="36">
        <f t="shared" si="35"/>
        <v>23.9</v>
      </c>
      <c r="I232" s="36">
        <f t="shared" si="35"/>
        <v>100.89999999999999</v>
      </c>
      <c r="J232" s="36">
        <f t="shared" si="35"/>
        <v>747</v>
      </c>
      <c r="K232" s="37"/>
      <c r="L232" s="36">
        <f>SUM(L223:L231)</f>
        <v>49.13</v>
      </c>
    </row>
    <row r="233" spans="1:12" ht="15" x14ac:dyDescent="0.2">
      <c r="A233" s="41">
        <f>A215</f>
        <v>2</v>
      </c>
      <c r="B233" s="42">
        <f>B215</f>
        <v>6</v>
      </c>
      <c r="C233" s="54" t="s">
        <v>37</v>
      </c>
      <c r="D233" s="55"/>
      <c r="E233" s="43"/>
      <c r="F233" s="44">
        <f>F222+F232</f>
        <v>1318</v>
      </c>
      <c r="G233" s="44">
        <f t="shared" ref="G233:J233" si="36">G222+G232</f>
        <v>47.9</v>
      </c>
      <c r="H233" s="44">
        <f t="shared" si="36"/>
        <v>41.9</v>
      </c>
      <c r="I233" s="44">
        <f t="shared" si="36"/>
        <v>174.5</v>
      </c>
      <c r="J233" s="44">
        <f t="shared" si="36"/>
        <v>1264.5999999999999</v>
      </c>
      <c r="K233" s="44"/>
      <c r="L233" s="44">
        <f t="shared" ref="L233" si="37">L222+L232</f>
        <v>79.02000000000001</v>
      </c>
    </row>
    <row r="234" spans="1:12" ht="13.9" customHeight="1" x14ac:dyDescent="0.2">
      <c r="A234" s="48"/>
      <c r="B234" s="49"/>
      <c r="C234" s="51" t="s">
        <v>38</v>
      </c>
      <c r="D234" s="52"/>
      <c r="E234" s="53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1338</v>
      </c>
      <c r="G234" s="50">
        <f t="shared" ref="G234:L234" si="38">(G24+G43+G62+G81+G100+G119+G138+G157+G176+G195+G214+G233)/(IF(G24=0,0,1)+IF(G43=0,0,1)+IF(G62=0,0,1)+IF(G81=0,0,1)+IF(G100=0,0,1)+IF(G119=0,0,1)+IF(G138=0,0,1)+IF(G157=0,0,1)+IF(G176=0,0,1)+IF(G195=0,0,1)+IF(G214=0,0,1)+IF(G233=0,0,1))</f>
        <v>55.80833333333333</v>
      </c>
      <c r="H234" s="50">
        <f t="shared" si="38"/>
        <v>45.466666666666661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183.50833333333335</v>
      </c>
      <c r="J234" s="50">
        <f t="shared" si="38"/>
        <v>1365.7583333333332</v>
      </c>
      <c r="K234" s="50"/>
      <c r="L234" s="50">
        <f t="shared" si="38"/>
        <v>79.02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2025-12-30T06:14:18Z</dcterms:modified>
</cp:coreProperties>
</file>